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зерв\Users\Public\ДОГОВОРА\Договора ЕІСУБ фін упр\РІШЕННЯ 2025\Рішення 2025-02-20 сесія ПРОЄКТ\"/>
    </mc:Choice>
  </mc:AlternateContent>
  <xr:revisionPtr revIDLastSave="0" documentId="13_ncr:1_{9FEFC3B1-3E81-49BD-98F3-D9AC48160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Лист1!$B$10:$J$129</definedName>
    <definedName name="_xlnm.Print_Area" localSheetId="0">Лист1!$D$1:$G$130</definedName>
    <definedName name="_xlnm.Criteria" localSheetId="0">Лист1!$B$11:$H$128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124" i="1" l="1"/>
  <c r="G125" i="1" l="1"/>
  <c r="G61" i="1" l="1"/>
  <c r="G68" i="1" s="1"/>
  <c r="G53" i="1" l="1"/>
  <c r="G38" i="1" l="1"/>
  <c r="G49" i="1" l="1"/>
  <c r="G67" i="1" s="1"/>
  <c r="G66" i="1" l="1"/>
  <c r="G123" i="1"/>
</calcChain>
</file>

<file path=xl/sharedStrings.xml><?xml version="1.0" encoding="utf-8"?>
<sst xmlns="http://schemas.openxmlformats.org/spreadsheetml/2006/main" count="284" uniqueCount="100">
  <si>
    <t>(код бюджету)</t>
  </si>
  <si>
    <t>Код Типової програмної класифікації видатків та кредитування місцевого бюджету</t>
  </si>
  <si>
    <t>Усього</t>
  </si>
  <si>
    <t>І. Трансферти із загального фонду бюджету</t>
  </si>
  <si>
    <t>ІІ. Трансферти із спеціального фонду бюджету</t>
  </si>
  <si>
    <t>X</t>
  </si>
  <si>
    <t>УСЬОГО за розділами І, ІІ, у тому числі:</t>
  </si>
  <si>
    <t>загальний фонд</t>
  </si>
  <si>
    <t>спеціальний фонд</t>
  </si>
  <si>
    <t>Найменування трансферту /Найменування бюджету – отримувача міжбюджетного трансферту</t>
  </si>
  <si>
    <t>Код Програмної класифікації видатків та кредитування місцевого бюджету / Код бюджету</t>
  </si>
  <si>
    <t>Обласний бюджет Дніпропетровської області</t>
  </si>
  <si>
    <t>0219770</t>
  </si>
  <si>
    <t>04100000000</t>
  </si>
  <si>
    <t>п</t>
  </si>
  <si>
    <t>2. Показники міжбюджетних трансфертів іншим бюджетам</t>
  </si>
  <si>
    <t>1. Показники міжбюджетних трансфертів з інших бюджетів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</si>
  <si>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</si>
  <si>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</si>
  <si>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</si>
  <si>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Базова дотація</t>
  </si>
  <si>
    <t>Освітня субвенція з державного бюджету місцевим бюджетам </t>
  </si>
  <si>
    <t xml:space="preserve">Державний бюджет </t>
  </si>
  <si>
    <t>Найменування трансферту /Найменування бюджету – надавача міжбюджетного трансферту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</si>
  <si>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</si>
  <si>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</si>
  <si>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41053900</t>
  </si>
  <si>
    <t>04310200000</t>
  </si>
  <si>
    <t>Субвенція з місцевого бюджету на співфінансування інвестиційних проектів</t>
  </si>
  <si>
    <t>Районний бюджет Новомосковського району</t>
  </si>
  <si>
    <t>Інші субвенції з місцевого бюджету, у тому числі: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</si>
  <si>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</si>
  <si>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на видатки споживання</t>
  </si>
  <si>
    <t>на видатки розвитку</t>
  </si>
  <si>
    <t>грн</t>
  </si>
  <si>
    <t>Додаток 4</t>
  </si>
  <si>
    <t>Інші субвенції з місцевого бюджету - комунальному підприємству "Обласний центр екстреної медичної допомоги та медицини катастроф" ДОР"  для удосконалення надання екстреної медичної допомоги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</si>
  <si>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</si>
  <si>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бюджету, у тому числі:</t>
  </si>
  <si>
    <t>0219800</t>
  </si>
  <si>
    <t>Субвенція з місцевого бюджету державному бюджету на виконання програм соціально-економічного розвитку регіонів - військовій частині Т0320 на покращення матеріально-технічного стану</t>
  </si>
  <si>
    <t>на видатки розвитку, у тому числі на закупівлю засобів навчання та обладнання для навчальних кабінетів початкової школи</t>
  </si>
  <si>
    <t>на видатки споживання, у тому числі:</t>
  </si>
  <si>
    <t>на проведення супервізії</t>
  </si>
  <si>
    <t>на підвищення кваліфікації вчителів, які забезпечують здобуття учнями 5-11(12) класів загальної  середньої освіти</t>
  </si>
  <si>
    <t>на підвищення кваліфікації вчителів, асистентів вчителів у закладах післядипломної педагогічної освіти комунальної форми власності кваліфікації вчителів, асистентів вчителів у закладах післядипломної педагогічної освіти комунальної форми власності</t>
  </si>
  <si>
    <t>41053700</t>
  </si>
  <si>
    <t>0458200000</t>
  </si>
  <si>
    <t>Субвенція з місцевого бюджету державному бюджету на виконання програм соціально-економічного розвитку регіонів - військовій частині А3336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</si>
  <si>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Т0940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</si>
  <si>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Новомосковському районному відділу поліції Головного управління національної поліції в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</si>
  <si>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матеріально-технічного стану</t>
  </si>
  <si>
    <t>41057700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</si>
  <si>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</si>
  <si>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- 11-му Державному пожежного-рятувальному загону Головного управління ДСНС України у Дніпропетровській області</t>
  </si>
  <si>
    <t>Субвенція з місцевого бюджету державному бюджету на виконання програм соціально-економічного розвитку регіонів - військовій частині А4741 на покращення матеріально-технічного стану</t>
  </si>
  <si>
    <t>Субвенція з обласного бюджету до місцевих бюджетів на капітальні видатки та облаштуання об’єктів соціально-культурної сфери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</si>
  <si>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</si>
  <si>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</si>
  <si>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</si>
  <si>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</si>
  <si>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0410000000</t>
  </si>
  <si>
    <t>0431020000</t>
  </si>
  <si>
    <t>9900000000</t>
  </si>
  <si>
    <t>Керуючий справами</t>
  </si>
  <si>
    <t>Яків КЛИМЕНОВ</t>
  </si>
  <si>
    <t>Субвенція з місцевого бюджету державному бюджету на виконання програм соціально-економічного розвитку регіонів -  відокремленого структурного підрозділу Новомосковського районного відділу державної установи «Дніпропетровський обласний центр контролю та профілактики хвороб Міністерства охорони здоров»я України»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</si>
  <si>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</si>
  <si>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</si>
  <si>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0455900000</t>
  </si>
  <si>
    <t>Бюджет Піщанської сільської територіальної громади</t>
  </si>
  <si>
    <t>0457000000</t>
  </si>
  <si>
    <t>Бюджет Черкаської селищної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</si>
  <si>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- військовій частині А4638 на покращення матеріально-технічного стану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</si>
  <si>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</si>
  <si>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</si>
  <si>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Субвенція з районного бюджету бюджетам територіальних громад на виконання доручень виборців депутатами  районної ради у 2024 році</t>
  </si>
  <si>
    <t>Інші субвенції з місцевого бюджету - субвенція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 – 2027 роки</t>
  </si>
  <si>
    <t>Міжбюджетні трансферти бюджету Новомосковської міської територіальної громади на 2025 рік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</si>
  <si>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</si>
  <si>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</si>
  <si>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Міський голова</t>
  </si>
  <si>
    <t>Сергій РЄЗНІК</t>
  </si>
  <si>
    <t>41035400</t>
  </si>
  <si>
    <t xml:space="preserve">Субвенція з державного бюджету місцевим бюджетам на надання державної підтримки особам з особливими освітніми потребами
</t>
  </si>
  <si>
    <t>41036300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</si>
  <si>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
</t>
  </si>
  <si>
    <t>до рішення міської ради</t>
  </si>
  <si>
    <t>від          .02.2025 року №___________</t>
  </si>
  <si>
    <t>41036000</t>
  </si>
  <si>
    <t>41059300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</si>
  <si>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
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</si>
  <si>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</si>
  <si>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державному бюджету на виконання програм соціально-економічного розвитку регіонів - військовій частині А5042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</si>
  <si>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А1302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</si>
  <si>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А3488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</si>
  <si>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А7036 на покращення матеріально стану</t>
  </si>
  <si>
    <t>Субвенція з місцевого бюджету державному бюджету на виконання програм соціально-економічного розвитку регіонів - військовій частині А0693 на покращення матеріально-технічного стану</t>
  </si>
  <si>
    <t>Субвенція з місцевого бюджету державному бюджету на виконання програм соціально-економічного розвитку регіонів - на покращення матеріально стану</t>
  </si>
  <si>
    <t>Субвенція з місцевого бюджету державному бюджету на виконання програм соціально-економічного розвитку регіонів -військовій частині А4118 на покращення матеріально-технічного стану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</si>
</sst>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wrapText="1"/>
    </xf>
    <xf numFmtId="0" fontId="7" fillId="0" borderId="0" xfId="0" applyFont="1"/>
    <xf numFmtId="0" fontId="7" fillId="0" borderId="4" xfId="0" quotePrefix="1" applyFont="1" applyBorder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10" xfId="0" applyNumberFormat="1" applyFont="1" applyBorder="1" applyAlignment="1">
      <alignment horizontal="center" vertical="top" wrapText="1"/>
    </xf>
    <xf numFmtId="4" fontId="11" fillId="0" borderId="8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4" fontId="12" fillId="0" borderId="7" xfId="0" applyNumberFormat="1" applyFont="1" applyFill="1" applyBorder="1" applyAlignment="1">
      <alignment horizontal="center" vertical="top" wrapText="1"/>
    </xf>
    <xf numFmtId="4" fontId="14" fillId="0" borderId="7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49" fontId="11" fillId="0" borderId="15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" fontId="11" fillId="0" borderId="8" xfId="0" applyNumberFormat="1" applyFont="1" applyFill="1" applyBorder="1" applyAlignment="1">
      <alignment horizontal="center" vertical="top" wrapText="1"/>
    </xf>
    <xf numFmtId="49" fontId="11" fillId="0" borderId="19" xfId="0" applyNumberFormat="1" applyFont="1" applyFill="1" applyBorder="1" applyAlignment="1">
      <alignment horizontal="center" vertical="top" wrapText="1"/>
    </xf>
    <xf numFmtId="49" fontId="11" fillId="0" borderId="12" xfId="0" applyNumberFormat="1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49" fontId="11" fillId="0" borderId="10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1" fillId="0" borderId="3" xfId="0" quotePrefix="1" applyFont="1" applyBorder="1" applyAlignment="1">
      <alignment vertical="top" wrapText="1"/>
    </xf>
    <xf numFmtId="49" fontId="11" fillId="0" borderId="15" xfId="0" applyNumberFormat="1" applyFont="1" applyBorder="1" applyAlignment="1">
      <alignment horizontal="center" vertical="top" wrapText="1"/>
    </xf>
    <xf numFmtId="49" fontId="11" fillId="0" borderId="21" xfId="0" applyNumberFormat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4" fontId="15" fillId="0" borderId="0" xfId="0" applyNumberFormat="1" applyFont="1"/>
    <xf numFmtId="49" fontId="12" fillId="0" borderId="1" xfId="0" applyNumberFormat="1" applyFont="1" applyBorder="1" applyAlignment="1">
      <alignment horizontal="center" vertical="top" wrapText="1"/>
    </xf>
    <xf numFmtId="49" fontId="12" fillId="0" borderId="21" xfId="0" applyNumberFormat="1" applyFont="1" applyBorder="1" applyAlignment="1">
      <alignment horizontal="center" vertical="top" wrapText="1"/>
    </xf>
    <xf numFmtId="0" fontId="3" fillId="0" borderId="0" xfId="0" applyFont="1" applyFill="1"/>
    <xf numFmtId="0" fontId="7" fillId="0" borderId="0" xfId="0" applyFont="1" applyFill="1"/>
    <xf numFmtId="0" fontId="3" fillId="0" borderId="0" xfId="0" applyFont="1" applyFill="1" applyAlignment="1">
      <alignment horizontal="right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4" fontId="7" fillId="0" borderId="8" xfId="0" applyNumberFormat="1" applyFont="1" applyFill="1" applyBorder="1" applyAlignment="1">
      <alignment horizontal="center" vertical="top" wrapText="1"/>
    </xf>
    <xf numFmtId="4" fontId="7" fillId="0" borderId="18" xfId="0" applyNumberFormat="1" applyFont="1" applyFill="1" applyBorder="1" applyAlignment="1">
      <alignment horizontal="center" vertical="top" wrapText="1"/>
    </xf>
    <xf numFmtId="4" fontId="7" fillId="0" borderId="20" xfId="0" applyNumberFormat="1" applyFont="1" applyFill="1" applyBorder="1" applyAlignment="1">
      <alignment horizontal="center" vertical="top" wrapText="1"/>
    </xf>
    <xf numFmtId="4" fontId="16" fillId="0" borderId="7" xfId="0" applyNumberFormat="1" applyFont="1" applyFill="1" applyBorder="1" applyAlignment="1">
      <alignment horizontal="center" vertical="top" wrapText="1"/>
    </xf>
    <xf numFmtId="4" fontId="16" fillId="0" borderId="8" xfId="0" applyNumberFormat="1" applyFont="1" applyFill="1" applyBorder="1" applyAlignment="1">
      <alignment horizontal="center" vertical="top" wrapText="1"/>
    </xf>
    <xf numFmtId="4" fontId="17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9" fillId="0" borderId="0" xfId="0" applyFont="1" applyFill="1"/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22" xfId="0" applyNumberFormat="1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6" fillId="0" borderId="0" xfId="0" applyFont="1"/>
    <xf numFmtId="0" fontId="19" fillId="0" borderId="0" xfId="0" applyFont="1"/>
    <xf numFmtId="49" fontId="12" fillId="0" borderId="12" xfId="0" applyNumberFormat="1" applyFont="1" applyFill="1" applyBorder="1" applyAlignment="1">
      <alignment horizontal="center" vertical="top" wrapText="1"/>
    </xf>
    <xf numFmtId="0" fontId="20" fillId="0" borderId="0" xfId="0" applyFont="1"/>
    <xf numFmtId="4" fontId="0" fillId="0" borderId="0" xfId="0" applyNumberFormat="1"/>
    <xf numFmtId="0" fontId="11" fillId="0" borderId="3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indent="28"/>
    </xf>
    <xf numFmtId="0" fontId="11" fillId="0" borderId="1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J129"/>
  <sheetViews>
    <sheetView tabSelected="1" view="pageBreakPreview" topLeftCell="A99" zoomScaleNormal="100" zoomScaleSheetLayoutView="100" workbookViewId="0">
      <selection activeCell="J114" sqref="J114"/>
    </sheetView>
  </sheetViews>
  <sheetFormatPr defaultRowHeight="12.75" x14ac:dyDescent="0.2"/>
  <cols>
    <col min="1" max="1" width="5" customWidth="1"/>
    <col min="2" max="2" width="6.7109375" customWidth="1"/>
    <col min="3" max="3" width="4.28515625" customWidth="1"/>
    <col min="4" max="4" width="16.7109375" customWidth="1"/>
    <col min="5" max="5" width="17.7109375" customWidth="1"/>
    <col min="6" max="6" width="78" customWidth="1"/>
    <col min="7" max="7" width="30.85546875" style="61" customWidth="1"/>
    <col min="9" max="9" width="19.28515625" customWidth="1"/>
    <col min="10" max="10" width="11.7109375" bestFit="1" customWidth="1"/>
  </cols>
  <sheetData>
    <row r="1" spans="2:9" x14ac:dyDescent="0.2">
      <c r="D1" s="82"/>
      <c r="E1" s="82"/>
      <c r="F1" s="82"/>
      <c r="G1" s="83"/>
    </row>
    <row r="2" spans="2:9" ht="12.75" customHeight="1" x14ac:dyDescent="0.25">
      <c r="F2" s="75" t="s">
        <v>35</v>
      </c>
      <c r="G2" s="75"/>
    </row>
    <row r="3" spans="2:9" ht="16.5" customHeight="1" x14ac:dyDescent="0.25">
      <c r="F3" s="75" t="s">
        <v>87</v>
      </c>
      <c r="G3" s="75"/>
    </row>
    <row r="4" spans="2:9" ht="20.25" customHeight="1" x14ac:dyDescent="0.25">
      <c r="F4" s="75" t="s">
        <v>88</v>
      </c>
      <c r="G4" s="75"/>
    </row>
    <row r="5" spans="2:9" ht="21.75" customHeight="1" x14ac:dyDescent="0.25">
      <c r="C5" s="84" t="s">
        <v>78</v>
      </c>
      <c r="D5" s="84"/>
      <c r="E5" s="84"/>
      <c r="F5" s="84"/>
      <c r="G5" s="84"/>
      <c r="H5" s="84"/>
      <c r="I5" s="2"/>
    </row>
    <row r="6" spans="2:9" ht="6.75" customHeight="1" x14ac:dyDescent="0.25">
      <c r="B6" s="1"/>
      <c r="C6" s="1"/>
      <c r="E6" s="1"/>
      <c r="G6" s="49"/>
      <c r="H6" s="1"/>
      <c r="I6" s="1"/>
    </row>
    <row r="7" spans="2:9" s="5" customFormat="1" ht="15" x14ac:dyDescent="0.25">
      <c r="B7" s="3"/>
      <c r="C7" s="3"/>
      <c r="D7" s="4" t="s">
        <v>47</v>
      </c>
      <c r="E7" s="3"/>
      <c r="G7" s="50"/>
      <c r="H7" s="3"/>
      <c r="I7" s="3"/>
    </row>
    <row r="8" spans="2:9" s="5" customFormat="1" ht="15" x14ac:dyDescent="0.25">
      <c r="B8" s="3"/>
      <c r="C8" s="3"/>
      <c r="D8" s="6" t="s">
        <v>0</v>
      </c>
      <c r="E8" s="3"/>
      <c r="F8" s="3"/>
      <c r="G8" s="50"/>
      <c r="H8" s="3"/>
      <c r="I8" s="3"/>
    </row>
    <row r="9" spans="2:9" ht="15.75" x14ac:dyDescent="0.25">
      <c r="B9" s="1"/>
      <c r="C9" s="95" t="s">
        <v>16</v>
      </c>
      <c r="D9" s="95"/>
      <c r="E9" s="95"/>
      <c r="F9" s="95"/>
      <c r="G9" s="96"/>
      <c r="H9" s="95"/>
      <c r="I9" s="1"/>
    </row>
    <row r="10" spans="2:9" ht="11.25" customHeight="1" thickBot="1" x14ac:dyDescent="0.3">
      <c r="B10" s="1"/>
      <c r="C10" s="1"/>
      <c r="D10" s="1"/>
      <c r="E10" s="1"/>
      <c r="F10" s="1"/>
      <c r="G10" s="51" t="s">
        <v>34</v>
      </c>
      <c r="H10" s="1"/>
      <c r="I10" s="1"/>
    </row>
    <row r="11" spans="2:9" ht="43.5" customHeight="1" thickBot="1" x14ac:dyDescent="0.3">
      <c r="B11" s="1" t="s">
        <v>14</v>
      </c>
      <c r="C11" s="7"/>
      <c r="D11" s="15" t="s">
        <v>17</v>
      </c>
      <c r="E11" s="102" t="s">
        <v>23</v>
      </c>
      <c r="F11" s="103"/>
      <c r="G11" s="52" t="s">
        <v>2</v>
      </c>
      <c r="H11" s="7"/>
      <c r="I11" s="1"/>
    </row>
    <row r="12" spans="2:9" ht="16.5" thickBot="1" x14ac:dyDescent="0.3">
      <c r="B12" s="1" t="s">
        <v>14</v>
      </c>
      <c r="C12" s="7"/>
      <c r="D12" s="8">
        <v>1</v>
      </c>
      <c r="E12" s="102">
        <v>2</v>
      </c>
      <c r="F12" s="103"/>
      <c r="G12" s="53">
        <v>3</v>
      </c>
      <c r="H12" s="7"/>
      <c r="I12" s="1"/>
    </row>
    <row r="13" spans="2:9" ht="20.25" customHeight="1" thickBot="1" x14ac:dyDescent="0.3">
      <c r="B13" s="1" t="s">
        <v>14</v>
      </c>
      <c r="C13" s="7"/>
      <c r="D13" s="97" t="s">
        <v>18</v>
      </c>
      <c r="E13" s="98"/>
      <c r="F13" s="98"/>
      <c r="G13" s="99"/>
      <c r="H13" s="7"/>
      <c r="I13" s="1"/>
    </row>
    <row r="14" spans="2:9" ht="24" customHeight="1" x14ac:dyDescent="0.25">
      <c r="B14" s="1" t="s">
        <v>14</v>
      </c>
      <c r="C14" s="7"/>
      <c r="D14" s="11">
        <v>41020100</v>
      </c>
      <c r="E14" s="78" t="s">
        <v>20</v>
      </c>
      <c r="F14" s="79"/>
      <c r="G14" s="54">
        <v>16462300</v>
      </c>
      <c r="H14" s="7"/>
      <c r="I14" s="1"/>
    </row>
    <row r="15" spans="2:9" ht="24" customHeight="1" thickBot="1" x14ac:dyDescent="0.3">
      <c r="B15" s="1" t="s">
        <v>14</v>
      </c>
      <c r="C15" s="7"/>
      <c r="D15" s="23" t="s">
        <v>63</v>
      </c>
      <c r="E15" s="80" t="s">
        <v>22</v>
      </c>
      <c r="F15" s="81"/>
      <c r="G15" s="55"/>
      <c r="H15" s="7"/>
      <c r="I15" s="1"/>
    </row>
    <row r="16" spans="2:9" ht="59.25" customHeight="1" x14ac:dyDescent="0.25">
      <c r="B16" s="1" t="s">
        <v>14</v>
      </c>
      <c r="C16" s="7"/>
      <c r="D16" s="11" t="s">
        <v>79</v>
      </c>
      <c r="E16" s="78" t="s">
        <v>80</v>
      </c>
      <c r="F16" s="79"/>
      <c r="G16" s="54">
        <v>38506000</v>
      </c>
      <c r="H16" s="7"/>
      <c r="I16" s="1"/>
    </row>
    <row r="17" spans="2:9" ht="24" customHeight="1" thickBot="1" x14ac:dyDescent="0.3">
      <c r="B17" s="1" t="s">
        <v>14</v>
      </c>
      <c r="C17" s="7"/>
      <c r="D17" s="23" t="s">
        <v>63</v>
      </c>
      <c r="E17" s="80" t="s">
        <v>22</v>
      </c>
      <c r="F17" s="81"/>
      <c r="G17" s="55"/>
      <c r="H17" s="7"/>
      <c r="I17" s="1"/>
    </row>
    <row r="18" spans="2:9" ht="24" customHeight="1" x14ac:dyDescent="0.25">
      <c r="B18" s="1" t="s">
        <v>14</v>
      </c>
      <c r="C18" s="7"/>
      <c r="D18" s="11">
        <v>41033900</v>
      </c>
      <c r="E18" s="78" t="s">
        <v>21</v>
      </c>
      <c r="F18" s="79"/>
      <c r="G18" s="56">
        <v>87572600</v>
      </c>
      <c r="H18" s="7"/>
      <c r="I18" s="1"/>
    </row>
    <row r="19" spans="2:9" ht="24" customHeight="1" thickBot="1" x14ac:dyDescent="0.3">
      <c r="B19" s="1" t="s">
        <v>14</v>
      </c>
      <c r="C19" s="7"/>
      <c r="D19" s="23" t="s">
        <v>63</v>
      </c>
      <c r="E19" s="80" t="s">
        <v>22</v>
      </c>
      <c r="F19" s="81"/>
      <c r="G19" s="55"/>
      <c r="H19" s="7"/>
      <c r="I19" s="1"/>
    </row>
    <row r="20" spans="2:9" ht="30.75" hidden="1" customHeight="1" x14ac:dyDescent="0.3">
      <c r="B20" s="1">
        <v>0</v>
      </c>
      <c r="C20" s="7"/>
      <c r="D20" s="39"/>
      <c r="E20" s="78"/>
      <c r="F20" s="79"/>
      <c r="G20" s="54"/>
      <c r="H20" s="7"/>
      <c r="I20" s="1"/>
    </row>
    <row r="21" spans="2:9" ht="24" hidden="1" customHeight="1" thickBot="1" x14ac:dyDescent="0.3">
      <c r="B21" s="1">
        <v>0</v>
      </c>
      <c r="C21" s="7"/>
      <c r="D21" s="23" t="s">
        <v>63</v>
      </c>
      <c r="E21" s="80" t="s">
        <v>22</v>
      </c>
      <c r="F21" s="81"/>
      <c r="G21" s="57"/>
      <c r="H21" s="7"/>
      <c r="I21" s="1"/>
    </row>
    <row r="22" spans="2:9" ht="32.25" customHeight="1" x14ac:dyDescent="0.25">
      <c r="B22" s="1" t="s">
        <v>14</v>
      </c>
      <c r="C22" s="7"/>
      <c r="D22" s="28" t="s">
        <v>83</v>
      </c>
      <c r="E22" s="76" t="s">
        <v>84</v>
      </c>
      <c r="F22" s="77"/>
      <c r="G22" s="54">
        <v>315500</v>
      </c>
      <c r="H22" s="7"/>
      <c r="I22" s="1"/>
    </row>
    <row r="23" spans="2:9" ht="24" customHeight="1" thickBot="1" x14ac:dyDescent="0.3">
      <c r="B23" s="1" t="s">
        <v>14</v>
      </c>
      <c r="C23" s="7"/>
      <c r="D23" s="23" t="s">
        <v>63</v>
      </c>
      <c r="E23" s="80" t="s">
        <v>22</v>
      </c>
      <c r="F23" s="81"/>
      <c r="G23" s="55"/>
      <c r="H23" s="7"/>
      <c r="I23" s="1"/>
    </row>
    <row r="24" spans="2:9" ht="32.25" customHeight="1" x14ac:dyDescent="0.25">
      <c r="B24" s="1" t="s">
        <v>14</v>
      </c>
      <c r="C24" s="7"/>
      <c r="D24" s="28" t="s">
        <v>85</v>
      </c>
      <c r="E24" s="76" t="s">
        <v>86</v>
      </c>
      <c r="F24" s="77"/>
      <c r="G24" s="54">
        <v>6253000</v>
      </c>
      <c r="H24" s="7"/>
      <c r="I24" s="1"/>
    </row>
    <row r="25" spans="2:9" ht="24" customHeight="1" thickBot="1" x14ac:dyDescent="0.3">
      <c r="B25" s="1" t="s">
        <v>14</v>
      </c>
      <c r="C25" s="7"/>
      <c r="D25" s="23" t="s">
        <v>63</v>
      </c>
      <c r="E25" s="80" t="s">
        <v>22</v>
      </c>
      <c r="F25" s="81"/>
      <c r="G25" s="55"/>
      <c r="H25" s="7"/>
      <c r="I25" s="1"/>
    </row>
    <row r="26" spans="2:9" ht="32.25" customHeight="1" x14ac:dyDescent="0.25">
      <c r="B26" s="1" t="s">
        <v>14</v>
      </c>
      <c r="C26" s="7"/>
      <c r="D26" s="28" t="s">
        <v>89</v>
      </c>
      <c r="E26" s="76" t="s">
        <v>91</v>
      </c>
      <c r="F26" s="77"/>
      <c r="G26" s="54">
        <v>1690600</v>
      </c>
      <c r="H26" s="7"/>
      <c r="I26" s="1"/>
    </row>
    <row r="27" spans="2:9" ht="24" customHeight="1" thickBot="1" x14ac:dyDescent="0.3">
      <c r="B27" s="1" t="s">
        <v>14</v>
      </c>
      <c r="C27" s="7"/>
      <c r="D27" s="23" t="s">
        <v>63</v>
      </c>
      <c r="E27" s="80" t="s">
        <v>22</v>
      </c>
      <c r="F27" s="81"/>
      <c r="G27" s="55"/>
      <c r="H27" s="7"/>
      <c r="I27" s="1"/>
    </row>
    <row r="28" spans="2:9" ht="156.75" hidden="1" customHeight="1" x14ac:dyDescent="0.3">
      <c r="B28" s="1">
        <v>0</v>
      </c>
      <c r="C28" s="7"/>
      <c r="D28" s="32" t="s">
        <v>57</v>
      </c>
      <c r="E28" s="76" t="s">
        <v>59</v>
      </c>
      <c r="F28" s="77"/>
      <c r="G28" s="57"/>
      <c r="H28" s="7"/>
      <c r="I28" s="1"/>
    </row>
    <row r="29" spans="2:9" ht="24" hidden="1" customHeight="1" thickBot="1" x14ac:dyDescent="0.3">
      <c r="B29" s="1">
        <v>0</v>
      </c>
      <c r="C29" s="7"/>
      <c r="D29" s="30" t="s">
        <v>61</v>
      </c>
      <c r="E29" s="88" t="s">
        <v>11</v>
      </c>
      <c r="F29" s="89"/>
      <c r="G29" s="55"/>
      <c r="H29" s="7"/>
      <c r="I29" s="1"/>
    </row>
    <row r="30" spans="2:9" ht="156" hidden="1" customHeight="1" x14ac:dyDescent="0.3">
      <c r="B30" s="1">
        <v>0</v>
      </c>
      <c r="C30" s="7"/>
      <c r="D30" s="32" t="s">
        <v>58</v>
      </c>
      <c r="E30" s="76" t="s">
        <v>60</v>
      </c>
      <c r="F30" s="77"/>
      <c r="G30" s="57"/>
      <c r="H30" s="7"/>
      <c r="I30" s="1"/>
    </row>
    <row r="31" spans="2:9" ht="24" hidden="1" customHeight="1" thickBot="1" x14ac:dyDescent="0.3">
      <c r="B31" s="1">
        <v>0</v>
      </c>
      <c r="C31" s="7"/>
      <c r="D31" s="30" t="s">
        <v>61</v>
      </c>
      <c r="E31" s="88" t="s">
        <v>11</v>
      </c>
      <c r="F31" s="89"/>
      <c r="G31" s="55"/>
      <c r="H31" s="7"/>
      <c r="I31" s="1"/>
    </row>
    <row r="32" spans="2:9" ht="31.5" customHeight="1" x14ac:dyDescent="0.25">
      <c r="B32" s="1" t="s">
        <v>14</v>
      </c>
      <c r="C32" s="7"/>
      <c r="D32" s="28">
        <v>41051000</v>
      </c>
      <c r="E32" s="76" t="s">
        <v>24</v>
      </c>
      <c r="F32" s="77"/>
      <c r="G32" s="54">
        <f>442159+706365</f>
        <v>1148524</v>
      </c>
      <c r="H32" s="7"/>
      <c r="I32" s="1"/>
    </row>
    <row r="33" spans="2:9" ht="24" customHeight="1" thickBot="1" x14ac:dyDescent="0.3">
      <c r="B33" s="1" t="s">
        <v>14</v>
      </c>
      <c r="C33" s="7"/>
      <c r="D33" s="30" t="s">
        <v>61</v>
      </c>
      <c r="E33" s="88" t="s">
        <v>11</v>
      </c>
      <c r="F33" s="89"/>
      <c r="G33" s="55"/>
      <c r="H33" s="7"/>
      <c r="I33" s="1"/>
    </row>
    <row r="34" spans="2:9" ht="40.5" hidden="1" customHeight="1" x14ac:dyDescent="0.3">
      <c r="B34" s="1">
        <v>0</v>
      </c>
      <c r="C34" s="7"/>
      <c r="D34" s="28" t="s">
        <v>25</v>
      </c>
      <c r="E34" s="76" t="s">
        <v>74</v>
      </c>
      <c r="F34" s="77"/>
      <c r="G34" s="54"/>
      <c r="H34" s="7"/>
      <c r="I34" s="1"/>
    </row>
    <row r="35" spans="2:9" ht="24" hidden="1" customHeight="1" x14ac:dyDescent="0.3">
      <c r="B35" s="1">
        <v>0</v>
      </c>
      <c r="C35" s="7"/>
      <c r="D35" s="33"/>
      <c r="E35" s="73" t="s">
        <v>32</v>
      </c>
      <c r="F35" s="74"/>
      <c r="G35" s="25"/>
      <c r="H35" s="7"/>
      <c r="I35" s="1"/>
    </row>
    <row r="36" spans="2:9" ht="24" hidden="1" customHeight="1" x14ac:dyDescent="0.3">
      <c r="B36" s="1">
        <v>0</v>
      </c>
      <c r="C36" s="7"/>
      <c r="D36" s="33"/>
      <c r="E36" s="73" t="s">
        <v>33</v>
      </c>
      <c r="F36" s="74"/>
      <c r="G36" s="25"/>
      <c r="H36" s="7"/>
      <c r="I36" s="1"/>
    </row>
    <row r="37" spans="2:9" ht="24" hidden="1" customHeight="1" thickBot="1" x14ac:dyDescent="0.3">
      <c r="B37" s="1">
        <v>0</v>
      </c>
      <c r="C37" s="7"/>
      <c r="D37" s="30" t="s">
        <v>61</v>
      </c>
      <c r="E37" s="88" t="s">
        <v>11</v>
      </c>
      <c r="F37" s="89"/>
      <c r="G37" s="55"/>
      <c r="H37" s="7"/>
      <c r="I37" s="1"/>
    </row>
    <row r="38" spans="2:9" ht="48.75" hidden="1" customHeight="1" x14ac:dyDescent="0.3">
      <c r="B38" s="1">
        <v>0</v>
      </c>
      <c r="C38" s="7"/>
      <c r="D38" s="28" t="s">
        <v>37</v>
      </c>
      <c r="E38" s="76" t="s">
        <v>38</v>
      </c>
      <c r="F38" s="77"/>
      <c r="G38" s="29">
        <f>G39+G43</f>
        <v>0</v>
      </c>
      <c r="H38" s="7"/>
      <c r="I38" s="1"/>
    </row>
    <row r="39" spans="2:9" ht="24" hidden="1" customHeight="1" x14ac:dyDescent="0.3">
      <c r="B39" s="1">
        <v>0</v>
      </c>
      <c r="C39" s="7"/>
      <c r="D39" s="33"/>
      <c r="E39" s="73" t="s">
        <v>42</v>
      </c>
      <c r="F39" s="74"/>
      <c r="G39" s="25"/>
      <c r="H39" s="7"/>
      <c r="I39" s="1"/>
    </row>
    <row r="40" spans="2:9" ht="16.5" hidden="1" customHeight="1" x14ac:dyDescent="0.3">
      <c r="B40" s="1">
        <v>0</v>
      </c>
      <c r="C40" s="7"/>
      <c r="D40" s="33"/>
      <c r="E40" s="106" t="s">
        <v>43</v>
      </c>
      <c r="F40" s="107"/>
      <c r="G40" s="26"/>
      <c r="H40" s="7"/>
      <c r="I40" s="1"/>
    </row>
    <row r="41" spans="2:9" ht="24.75" hidden="1" customHeight="1" x14ac:dyDescent="0.3">
      <c r="B41" s="1">
        <v>0</v>
      </c>
      <c r="C41" s="7"/>
      <c r="D41" s="33"/>
      <c r="E41" s="106" t="s">
        <v>44</v>
      </c>
      <c r="F41" s="107"/>
      <c r="G41" s="26"/>
      <c r="H41" s="7"/>
      <c r="I41" s="1"/>
    </row>
    <row r="42" spans="2:9" ht="40.5" hidden="1" customHeight="1" x14ac:dyDescent="0.3">
      <c r="B42" s="1">
        <v>0</v>
      </c>
      <c r="C42" s="7"/>
      <c r="D42" s="33"/>
      <c r="E42" s="106" t="s">
        <v>45</v>
      </c>
      <c r="F42" s="107"/>
      <c r="G42" s="26"/>
      <c r="H42" s="7"/>
      <c r="I42" s="1"/>
    </row>
    <row r="43" spans="2:9" ht="31.5" hidden="1" customHeight="1" x14ac:dyDescent="0.3">
      <c r="B43" s="1">
        <v>0</v>
      </c>
      <c r="C43" s="7"/>
      <c r="D43" s="33"/>
      <c r="E43" s="73" t="s">
        <v>41</v>
      </c>
      <c r="F43" s="74"/>
      <c r="G43" s="25"/>
      <c r="H43" s="7"/>
      <c r="I43" s="1"/>
    </row>
    <row r="44" spans="2:9" ht="24" hidden="1" customHeight="1" thickBot="1" x14ac:dyDescent="0.3">
      <c r="B44" s="1">
        <v>0</v>
      </c>
      <c r="C44" s="7"/>
      <c r="D44" s="30" t="s">
        <v>13</v>
      </c>
      <c r="E44" s="88" t="s">
        <v>11</v>
      </c>
      <c r="F44" s="89"/>
      <c r="G44" s="31"/>
      <c r="H44" s="7"/>
      <c r="I44" s="1"/>
    </row>
    <row r="45" spans="2:9" ht="50.25" hidden="1" customHeight="1" x14ac:dyDescent="0.3">
      <c r="B45" s="1">
        <v>0</v>
      </c>
      <c r="C45" s="7"/>
      <c r="D45" s="28" t="s">
        <v>67</v>
      </c>
      <c r="E45" s="76" t="s">
        <v>68</v>
      </c>
      <c r="F45" s="77"/>
      <c r="G45" s="29"/>
      <c r="H45" s="7"/>
      <c r="I45" s="1"/>
    </row>
    <row r="46" spans="2:9" s="70" customFormat="1" ht="20.25" hidden="1" customHeight="1" thickBot="1" x14ac:dyDescent="0.3">
      <c r="B46" s="1">
        <v>0</v>
      </c>
      <c r="C46" s="68"/>
      <c r="D46" s="69" t="s">
        <v>71</v>
      </c>
      <c r="E46" s="88" t="s">
        <v>72</v>
      </c>
      <c r="F46" s="89"/>
      <c r="G46" s="25"/>
      <c r="H46" s="68"/>
      <c r="I46" s="67"/>
    </row>
    <row r="47" spans="2:9" ht="50.25" hidden="1" customHeight="1" x14ac:dyDescent="0.3">
      <c r="B47" s="1">
        <v>0</v>
      </c>
      <c r="C47" s="7"/>
      <c r="D47" s="28" t="s">
        <v>67</v>
      </c>
      <c r="E47" s="76" t="s">
        <v>68</v>
      </c>
      <c r="F47" s="77"/>
      <c r="G47" s="29"/>
      <c r="H47" s="7"/>
      <c r="I47" s="1"/>
    </row>
    <row r="48" spans="2:9" s="70" customFormat="1" ht="23.25" hidden="1" customHeight="1" thickBot="1" x14ac:dyDescent="0.3">
      <c r="B48" s="1">
        <v>0</v>
      </c>
      <c r="C48" s="68"/>
      <c r="D48" s="69" t="s">
        <v>69</v>
      </c>
      <c r="E48" s="73" t="s">
        <v>70</v>
      </c>
      <c r="F48" s="74"/>
      <c r="G48" s="25"/>
      <c r="H48" s="68"/>
      <c r="I48" s="67"/>
    </row>
    <row r="49" spans="2:9" ht="24" customHeight="1" x14ac:dyDescent="0.25">
      <c r="B49" s="1" t="s">
        <v>14</v>
      </c>
      <c r="C49" s="7"/>
      <c r="D49" s="28" t="s">
        <v>26</v>
      </c>
      <c r="E49" s="76" t="s">
        <v>30</v>
      </c>
      <c r="F49" s="77"/>
      <c r="G49" s="54">
        <f>G50+G51</f>
        <v>99412</v>
      </c>
      <c r="H49" s="7"/>
      <c r="I49" s="1"/>
    </row>
    <row r="50" spans="2:9" ht="36.75" customHeight="1" x14ac:dyDescent="0.25">
      <c r="B50" s="1" t="s">
        <v>14</v>
      </c>
      <c r="C50" s="7"/>
      <c r="D50" s="33"/>
      <c r="E50" s="73" t="s">
        <v>31</v>
      </c>
      <c r="F50" s="74"/>
      <c r="G50" s="58">
        <v>99412</v>
      </c>
      <c r="H50" s="7"/>
      <c r="I50" s="1"/>
    </row>
    <row r="51" spans="2:9" ht="32.25" hidden="1" customHeight="1" x14ac:dyDescent="0.25">
      <c r="B51" s="1">
        <v>0</v>
      </c>
      <c r="C51" s="7"/>
      <c r="D51" s="33"/>
      <c r="E51" s="73" t="s">
        <v>75</v>
      </c>
      <c r="F51" s="74"/>
      <c r="G51" s="58"/>
      <c r="H51" s="7"/>
      <c r="I51" s="1"/>
    </row>
    <row r="52" spans="2:9" ht="20.25" customHeight="1" thickBot="1" x14ac:dyDescent="0.3">
      <c r="B52" s="1" t="s">
        <v>14</v>
      </c>
      <c r="C52" s="7"/>
      <c r="D52" s="30" t="s">
        <v>61</v>
      </c>
      <c r="E52" s="88" t="s">
        <v>11</v>
      </c>
      <c r="F52" s="89"/>
      <c r="G52" s="59"/>
      <c r="H52" s="7"/>
      <c r="I52" s="1"/>
    </row>
    <row r="53" spans="2:9" ht="21" hidden="1" customHeight="1" x14ac:dyDescent="0.3">
      <c r="B53" s="1">
        <v>0</v>
      </c>
      <c r="C53" s="7"/>
      <c r="D53" s="34" t="s">
        <v>26</v>
      </c>
      <c r="E53" s="76" t="s">
        <v>30</v>
      </c>
      <c r="F53" s="77"/>
      <c r="G53" s="54">
        <f>G54</f>
        <v>0</v>
      </c>
      <c r="H53" s="7"/>
      <c r="I53" s="1"/>
    </row>
    <row r="54" spans="2:9" ht="33" hidden="1" customHeight="1" x14ac:dyDescent="0.3">
      <c r="B54" s="1">
        <v>0</v>
      </c>
      <c r="C54" s="7"/>
      <c r="D54" s="35"/>
      <c r="E54" s="73" t="s">
        <v>76</v>
      </c>
      <c r="F54" s="74"/>
      <c r="G54" s="58"/>
      <c r="H54" s="7"/>
      <c r="I54" s="1"/>
    </row>
    <row r="55" spans="2:9" ht="24" hidden="1" customHeight="1" thickBot="1" x14ac:dyDescent="0.3">
      <c r="B55" s="1">
        <v>0</v>
      </c>
      <c r="C55" s="7"/>
      <c r="D55" s="30" t="s">
        <v>62</v>
      </c>
      <c r="E55" s="88" t="s">
        <v>29</v>
      </c>
      <c r="F55" s="89"/>
      <c r="G55" s="55"/>
      <c r="H55" s="7"/>
      <c r="I55" s="1"/>
    </row>
    <row r="56" spans="2:9" ht="33" hidden="1" customHeight="1" x14ac:dyDescent="0.3">
      <c r="B56" s="1">
        <v>0</v>
      </c>
      <c r="C56" s="7"/>
      <c r="D56" s="28" t="s">
        <v>52</v>
      </c>
      <c r="E56" s="76" t="s">
        <v>53</v>
      </c>
      <c r="F56" s="77"/>
      <c r="G56" s="54"/>
      <c r="H56" s="7"/>
      <c r="I56" s="1"/>
    </row>
    <row r="57" spans="2:9" ht="24" hidden="1" customHeight="1" thickBot="1" x14ac:dyDescent="0.3">
      <c r="B57" s="1">
        <v>0</v>
      </c>
      <c r="C57" s="7"/>
      <c r="D57" s="30" t="s">
        <v>61</v>
      </c>
      <c r="E57" s="88" t="s">
        <v>11</v>
      </c>
      <c r="F57" s="89"/>
      <c r="G57" s="55"/>
      <c r="H57" s="7"/>
      <c r="I57" s="1"/>
    </row>
    <row r="58" spans="2:9" ht="51" customHeight="1" x14ac:dyDescent="0.25">
      <c r="B58" s="1" t="s">
        <v>14</v>
      </c>
      <c r="C58" s="7"/>
      <c r="D58" s="28" t="s">
        <v>90</v>
      </c>
      <c r="E58" s="76" t="s">
        <v>92</v>
      </c>
      <c r="F58" s="77"/>
      <c r="G58" s="54">
        <v>283160</v>
      </c>
      <c r="H58" s="7"/>
      <c r="I58" s="1"/>
    </row>
    <row r="59" spans="2:9" ht="24" customHeight="1" thickBot="1" x14ac:dyDescent="0.3">
      <c r="B59" s="1" t="s">
        <v>14</v>
      </c>
      <c r="C59" s="7"/>
      <c r="D59" s="30" t="s">
        <v>61</v>
      </c>
      <c r="E59" s="88" t="s">
        <v>11</v>
      </c>
      <c r="F59" s="89"/>
      <c r="G59" s="55"/>
      <c r="H59" s="7"/>
      <c r="I59" s="1"/>
    </row>
    <row r="60" spans="2:9" ht="24" hidden="1" customHeight="1" thickBot="1" x14ac:dyDescent="0.3">
      <c r="B60" s="1">
        <v>0</v>
      </c>
      <c r="C60" s="7"/>
      <c r="D60" s="100" t="s">
        <v>19</v>
      </c>
      <c r="E60" s="101"/>
      <c r="F60" s="101"/>
      <c r="G60" s="99"/>
      <c r="H60" s="7"/>
      <c r="I60" s="1"/>
    </row>
    <row r="61" spans="2:9" ht="22.5" hidden="1" customHeight="1" x14ac:dyDescent="0.25">
      <c r="B61" s="1">
        <v>0</v>
      </c>
      <c r="C61" s="7"/>
      <c r="D61" s="34" t="s">
        <v>26</v>
      </c>
      <c r="E61" s="76" t="s">
        <v>30</v>
      </c>
      <c r="F61" s="77"/>
      <c r="G61" s="54">
        <f>G62</f>
        <v>0</v>
      </c>
      <c r="H61" s="7"/>
      <c r="I61" s="1"/>
    </row>
    <row r="62" spans="2:9" ht="33" hidden="1" customHeight="1" x14ac:dyDescent="0.25">
      <c r="B62" s="1">
        <v>0</v>
      </c>
      <c r="C62" s="7"/>
      <c r="D62" s="35"/>
      <c r="E62" s="73" t="s">
        <v>56</v>
      </c>
      <c r="F62" s="74"/>
      <c r="G62" s="58"/>
      <c r="H62" s="7"/>
      <c r="I62" s="1"/>
    </row>
    <row r="63" spans="2:9" ht="24" hidden="1" customHeight="1" thickBot="1" x14ac:dyDescent="0.3">
      <c r="B63" s="1">
        <v>0</v>
      </c>
      <c r="C63" s="7"/>
      <c r="D63" s="30" t="s">
        <v>61</v>
      </c>
      <c r="E63" s="88" t="s">
        <v>11</v>
      </c>
      <c r="F63" s="89"/>
      <c r="G63" s="55"/>
      <c r="H63" s="7"/>
      <c r="I63" s="1"/>
    </row>
    <row r="64" spans="2:9" ht="24" hidden="1" customHeight="1" x14ac:dyDescent="0.25">
      <c r="B64" s="1">
        <v>0</v>
      </c>
      <c r="C64" s="7"/>
      <c r="D64" s="34" t="s">
        <v>46</v>
      </c>
      <c r="E64" s="76" t="s">
        <v>28</v>
      </c>
      <c r="F64" s="77"/>
      <c r="G64" s="29"/>
      <c r="H64" s="7"/>
      <c r="I64" s="1"/>
    </row>
    <row r="65" spans="2:10" ht="24" hidden="1" customHeight="1" thickBot="1" x14ac:dyDescent="0.3">
      <c r="B65" s="1">
        <v>0</v>
      </c>
      <c r="C65" s="7"/>
      <c r="D65" s="23" t="s">
        <v>27</v>
      </c>
      <c r="E65" s="80" t="s">
        <v>29</v>
      </c>
      <c r="F65" s="81"/>
      <c r="G65" s="13"/>
      <c r="H65" s="7"/>
      <c r="I65" s="1"/>
    </row>
    <row r="66" spans="2:10" ht="24" customHeight="1" thickBot="1" x14ac:dyDescent="0.3">
      <c r="B66" s="1" t="s">
        <v>14</v>
      </c>
      <c r="C66" s="7"/>
      <c r="D66" s="14" t="s">
        <v>5</v>
      </c>
      <c r="E66" s="90" t="s">
        <v>6</v>
      </c>
      <c r="F66" s="91"/>
      <c r="G66" s="60">
        <f>G67+G68</f>
        <v>152331096</v>
      </c>
      <c r="H66" s="7"/>
      <c r="I66" s="1"/>
      <c r="J66" s="1"/>
    </row>
    <row r="67" spans="2:10" ht="24" customHeight="1" thickBot="1" x14ac:dyDescent="0.3">
      <c r="B67" s="1" t="s">
        <v>14</v>
      </c>
      <c r="C67" s="7"/>
      <c r="D67" s="14" t="s">
        <v>5</v>
      </c>
      <c r="E67" s="90" t="s">
        <v>7</v>
      </c>
      <c r="F67" s="91"/>
      <c r="G67" s="60">
        <f>G14+G16+G18+G32+G34+G38+G47+G49+G53+G58+G24+G30+G20+G28+G45+G22+G26</f>
        <v>152331096</v>
      </c>
      <c r="H67" s="7"/>
      <c r="I67" s="1"/>
    </row>
    <row r="68" spans="2:10" ht="24" customHeight="1" thickBot="1" x14ac:dyDescent="0.3">
      <c r="B68" s="1" t="s">
        <v>14</v>
      </c>
      <c r="C68" s="7"/>
      <c r="D68" s="14" t="s">
        <v>5</v>
      </c>
      <c r="E68" s="104" t="s">
        <v>8</v>
      </c>
      <c r="F68" s="105"/>
      <c r="G68" s="60">
        <f>+G64+G61</f>
        <v>0</v>
      </c>
      <c r="H68" s="7"/>
      <c r="I68" s="1"/>
    </row>
    <row r="69" spans="2:10" ht="12.75" customHeight="1" x14ac:dyDescent="0.25">
      <c r="B69" s="1" t="s">
        <v>14</v>
      </c>
      <c r="C69" s="7"/>
      <c r="D69" s="7"/>
      <c r="E69" s="7"/>
      <c r="F69" s="7"/>
      <c r="H69" s="7"/>
      <c r="I69" s="1"/>
    </row>
    <row r="70" spans="2:10" ht="15.75" x14ac:dyDescent="0.25">
      <c r="B70" s="1" t="s">
        <v>14</v>
      </c>
      <c r="C70" s="95" t="s">
        <v>15</v>
      </c>
      <c r="D70" s="95"/>
      <c r="E70" s="95"/>
      <c r="F70" s="95"/>
      <c r="G70" s="96"/>
      <c r="H70" s="95"/>
      <c r="I70" s="1"/>
    </row>
    <row r="71" spans="2:10" ht="18" customHeight="1" thickBot="1" x14ac:dyDescent="0.3">
      <c r="B71" s="1" t="s">
        <v>14</v>
      </c>
      <c r="C71" s="7"/>
      <c r="D71" s="7"/>
      <c r="E71" s="7"/>
      <c r="F71" s="7"/>
      <c r="G71" s="62"/>
      <c r="H71" s="7"/>
      <c r="I71" s="1"/>
    </row>
    <row r="72" spans="2:10" ht="68.25" customHeight="1" thickBot="1" x14ac:dyDescent="0.3">
      <c r="B72" s="1" t="s">
        <v>14</v>
      </c>
      <c r="C72" s="7"/>
      <c r="D72" s="15" t="s">
        <v>10</v>
      </c>
      <c r="E72" s="15" t="s">
        <v>1</v>
      </c>
      <c r="F72" s="10" t="s">
        <v>9</v>
      </c>
      <c r="G72" s="52" t="s">
        <v>2</v>
      </c>
      <c r="H72" s="7"/>
      <c r="I72" s="1"/>
    </row>
    <row r="73" spans="2:10" ht="16.5" thickBot="1" x14ac:dyDescent="0.3">
      <c r="B73" s="1" t="s">
        <v>14</v>
      </c>
      <c r="C73" s="7"/>
      <c r="D73" s="8">
        <v>1</v>
      </c>
      <c r="E73" s="9">
        <v>2</v>
      </c>
      <c r="F73" s="9">
        <v>3</v>
      </c>
      <c r="G73" s="53">
        <v>4</v>
      </c>
      <c r="H73" s="7"/>
      <c r="I73" s="1"/>
    </row>
    <row r="74" spans="2:10" ht="22.5" customHeight="1" thickBot="1" x14ac:dyDescent="0.3">
      <c r="B74" s="1" t="s">
        <v>14</v>
      </c>
      <c r="C74" s="7"/>
      <c r="D74" s="85" t="s">
        <v>3</v>
      </c>
      <c r="E74" s="86"/>
      <c r="F74" s="86"/>
      <c r="G74" s="87"/>
      <c r="H74" s="7"/>
      <c r="I74" s="1"/>
    </row>
    <row r="75" spans="2:10" ht="51" customHeight="1" x14ac:dyDescent="0.25">
      <c r="B75" s="1" t="s">
        <v>14</v>
      </c>
      <c r="C75" s="7"/>
      <c r="D75" s="11" t="s">
        <v>12</v>
      </c>
      <c r="E75" s="16">
        <v>9770</v>
      </c>
      <c r="F75" s="17" t="s">
        <v>77</v>
      </c>
      <c r="G75" s="54">
        <v>209600</v>
      </c>
      <c r="H75" s="7"/>
      <c r="I75" s="1"/>
    </row>
    <row r="76" spans="2:10" ht="24" customHeight="1" thickBot="1" x14ac:dyDescent="0.3">
      <c r="B76" s="1" t="s">
        <v>14</v>
      </c>
      <c r="C76" s="7"/>
      <c r="D76" s="12" t="s">
        <v>61</v>
      </c>
      <c r="E76" s="18"/>
      <c r="F76" s="19" t="s">
        <v>11</v>
      </c>
      <c r="G76" s="63"/>
      <c r="H76" s="7"/>
      <c r="I76" s="1"/>
    </row>
    <row r="77" spans="2:10" ht="51" hidden="1" customHeight="1" x14ac:dyDescent="0.3">
      <c r="B77" s="1">
        <v>0</v>
      </c>
      <c r="C77" s="7"/>
      <c r="D77" s="11" t="s">
        <v>12</v>
      </c>
      <c r="E77" s="16">
        <v>9770</v>
      </c>
      <c r="F77" s="17" t="s">
        <v>36</v>
      </c>
      <c r="G77" s="54"/>
      <c r="H77" s="7"/>
      <c r="I77" s="1"/>
    </row>
    <row r="78" spans="2:10" ht="24" hidden="1" customHeight="1" x14ac:dyDescent="0.3">
      <c r="B78" s="1">
        <v>0</v>
      </c>
      <c r="C78" s="7"/>
      <c r="D78" s="12" t="s">
        <v>61</v>
      </c>
      <c r="E78" s="18"/>
      <c r="F78" s="19" t="s">
        <v>11</v>
      </c>
      <c r="G78" s="63"/>
      <c r="H78" s="7"/>
      <c r="I78" s="1"/>
    </row>
    <row r="79" spans="2:10" ht="51" hidden="1" customHeight="1" x14ac:dyDescent="0.3">
      <c r="B79" s="1">
        <v>0</v>
      </c>
      <c r="C79" s="7"/>
      <c r="D79" s="40" t="s">
        <v>39</v>
      </c>
      <c r="E79" s="41">
        <v>9800</v>
      </c>
      <c r="F79" s="43" t="s">
        <v>54</v>
      </c>
      <c r="G79" s="64"/>
      <c r="H79" s="7"/>
      <c r="I79" s="1"/>
    </row>
    <row r="80" spans="2:10" ht="24" hidden="1" customHeight="1" thickBot="1" x14ac:dyDescent="0.3">
      <c r="B80" s="1">
        <v>0</v>
      </c>
      <c r="C80" s="7"/>
      <c r="D80" s="40" t="s">
        <v>63</v>
      </c>
      <c r="E80" s="41"/>
      <c r="F80" s="42" t="s">
        <v>22</v>
      </c>
      <c r="G80" s="64"/>
      <c r="H80" s="7"/>
      <c r="I80" s="1"/>
    </row>
    <row r="81" spans="2:9" ht="50.25" customHeight="1" x14ac:dyDescent="0.25">
      <c r="B81" s="1" t="s">
        <v>14</v>
      </c>
      <c r="C81" s="7"/>
      <c r="D81" s="11" t="s">
        <v>39</v>
      </c>
      <c r="E81" s="16">
        <v>9800</v>
      </c>
      <c r="F81" s="17" t="s">
        <v>73</v>
      </c>
      <c r="G81" s="54">
        <v>1000000</v>
      </c>
      <c r="H81" s="7"/>
      <c r="I81" s="1"/>
    </row>
    <row r="82" spans="2:9" ht="24" customHeight="1" thickBot="1" x14ac:dyDescent="0.3">
      <c r="B82" s="1" t="s">
        <v>14</v>
      </c>
      <c r="C82" s="7"/>
      <c r="D82" s="36" t="s">
        <v>63</v>
      </c>
      <c r="E82" s="21"/>
      <c r="F82" s="37" t="s">
        <v>22</v>
      </c>
      <c r="G82" s="63"/>
      <c r="H82" s="7"/>
      <c r="I82" s="1"/>
    </row>
    <row r="83" spans="2:9" ht="45.75" customHeight="1" x14ac:dyDescent="0.25">
      <c r="B83" s="1" t="s">
        <v>14</v>
      </c>
      <c r="C83" s="7"/>
      <c r="D83" s="11" t="s">
        <v>39</v>
      </c>
      <c r="E83" s="16">
        <v>9800</v>
      </c>
      <c r="F83" s="17" t="s">
        <v>40</v>
      </c>
      <c r="G83" s="54">
        <v>500000</v>
      </c>
      <c r="H83" s="7"/>
      <c r="I83" s="1"/>
    </row>
    <row r="84" spans="2:9" ht="24" customHeight="1" thickBot="1" x14ac:dyDescent="0.3">
      <c r="B84" s="1" t="s">
        <v>14</v>
      </c>
      <c r="C84" s="7"/>
      <c r="D84" s="47" t="s">
        <v>63</v>
      </c>
      <c r="E84" s="21"/>
      <c r="F84" s="37" t="s">
        <v>22</v>
      </c>
      <c r="G84" s="65"/>
      <c r="H84" s="7"/>
      <c r="I84" s="1"/>
    </row>
    <row r="85" spans="2:9" ht="54" customHeight="1" x14ac:dyDescent="0.25">
      <c r="B85" s="1" t="s">
        <v>14</v>
      </c>
      <c r="C85" s="7"/>
      <c r="D85" s="11" t="s">
        <v>39</v>
      </c>
      <c r="E85" s="16">
        <v>9800</v>
      </c>
      <c r="F85" s="17" t="s">
        <v>49</v>
      </c>
      <c r="G85" s="54">
        <v>1000000</v>
      </c>
      <c r="H85" s="7"/>
      <c r="I85" s="1"/>
    </row>
    <row r="86" spans="2:9" ht="24" customHeight="1" thickBot="1" x14ac:dyDescent="0.3">
      <c r="B86" s="1" t="s">
        <v>14</v>
      </c>
      <c r="C86" s="7"/>
      <c r="D86" s="47" t="s">
        <v>63</v>
      </c>
      <c r="E86" s="21"/>
      <c r="F86" s="37" t="s">
        <v>22</v>
      </c>
      <c r="G86" s="65"/>
      <c r="H86" s="7"/>
      <c r="I86" s="1"/>
    </row>
    <row r="87" spans="2:9" ht="47.25" customHeight="1" x14ac:dyDescent="0.25">
      <c r="B87" s="1" t="s">
        <v>14</v>
      </c>
      <c r="C87" s="7"/>
      <c r="D87" s="11" t="s">
        <v>39</v>
      </c>
      <c r="E87" s="16">
        <v>9800</v>
      </c>
      <c r="F87" s="17" t="s">
        <v>93</v>
      </c>
      <c r="G87" s="54">
        <v>2000000</v>
      </c>
      <c r="H87" s="7"/>
      <c r="I87" s="1"/>
    </row>
    <row r="88" spans="2:9" ht="24" customHeight="1" thickBot="1" x14ac:dyDescent="0.3">
      <c r="B88" s="1" t="s">
        <v>14</v>
      </c>
      <c r="C88" s="7"/>
      <c r="D88" s="23" t="s">
        <v>63</v>
      </c>
      <c r="E88" s="20"/>
      <c r="F88" s="24" t="s">
        <v>22</v>
      </c>
      <c r="G88" s="55"/>
      <c r="H88" s="7"/>
      <c r="I88" s="1"/>
    </row>
    <row r="89" spans="2:9" ht="45.75" customHeight="1" x14ac:dyDescent="0.25">
      <c r="B89" s="1" t="s">
        <v>14</v>
      </c>
      <c r="C89" s="7"/>
      <c r="D89" s="40" t="s">
        <v>39</v>
      </c>
      <c r="E89" s="41">
        <v>9800</v>
      </c>
      <c r="F89" s="43" t="s">
        <v>95</v>
      </c>
      <c r="G89" s="64">
        <v>500000</v>
      </c>
      <c r="H89" s="7"/>
      <c r="I89" s="1"/>
    </row>
    <row r="90" spans="2:9" ht="24" customHeight="1" thickBot="1" x14ac:dyDescent="0.3">
      <c r="B90" s="1" t="s">
        <v>14</v>
      </c>
      <c r="C90" s="7"/>
      <c r="D90" s="23" t="s">
        <v>63</v>
      </c>
      <c r="E90" s="20"/>
      <c r="F90" s="24" t="s">
        <v>22</v>
      </c>
      <c r="G90" s="55"/>
      <c r="H90" s="7"/>
      <c r="I90" s="1"/>
    </row>
    <row r="91" spans="2:9" ht="45.75" customHeight="1" x14ac:dyDescent="0.25">
      <c r="B91" s="1" t="s">
        <v>14</v>
      </c>
      <c r="C91" s="7"/>
      <c r="D91" s="40" t="s">
        <v>39</v>
      </c>
      <c r="E91" s="41">
        <v>9800</v>
      </c>
      <c r="F91" s="43" t="s">
        <v>96</v>
      </c>
      <c r="G91" s="64">
        <v>1000000</v>
      </c>
      <c r="H91" s="7"/>
      <c r="I91" s="1"/>
    </row>
    <row r="92" spans="2:9" ht="24" customHeight="1" thickBot="1" x14ac:dyDescent="0.3">
      <c r="B92" s="1" t="s">
        <v>14</v>
      </c>
      <c r="C92" s="7"/>
      <c r="D92" s="23" t="s">
        <v>63</v>
      </c>
      <c r="E92" s="20"/>
      <c r="F92" s="24" t="s">
        <v>22</v>
      </c>
      <c r="G92" s="55"/>
      <c r="H92" s="7"/>
      <c r="I92" s="1"/>
    </row>
    <row r="93" spans="2:9" ht="50.25" customHeight="1" x14ac:dyDescent="0.25">
      <c r="B93" s="1" t="s">
        <v>14</v>
      </c>
      <c r="C93" s="7"/>
      <c r="D93" s="11" t="s">
        <v>39</v>
      </c>
      <c r="E93" s="16">
        <v>9800</v>
      </c>
      <c r="F93" s="72" t="s">
        <v>98</v>
      </c>
      <c r="G93" s="54"/>
      <c r="H93" s="7"/>
      <c r="I93" s="1"/>
    </row>
    <row r="94" spans="2:9" ht="24" customHeight="1" thickBot="1" x14ac:dyDescent="0.3">
      <c r="B94" s="1" t="s">
        <v>14</v>
      </c>
      <c r="C94" s="7"/>
      <c r="D94" s="23" t="s">
        <v>63</v>
      </c>
      <c r="E94" s="20"/>
      <c r="F94" s="24" t="s">
        <v>22</v>
      </c>
      <c r="G94" s="55"/>
      <c r="H94" s="7"/>
      <c r="I94" s="1"/>
    </row>
    <row r="95" spans="2:9" ht="51" customHeight="1" x14ac:dyDescent="0.25">
      <c r="B95" s="1" t="s">
        <v>14</v>
      </c>
      <c r="C95" s="7"/>
      <c r="D95" s="11" t="s">
        <v>39</v>
      </c>
      <c r="E95" s="16">
        <v>9800</v>
      </c>
      <c r="F95" s="43" t="s">
        <v>55</v>
      </c>
      <c r="G95" s="54">
        <v>1000000</v>
      </c>
      <c r="H95" s="7"/>
      <c r="I95" s="1"/>
    </row>
    <row r="96" spans="2:9" ht="24" customHeight="1" thickBot="1" x14ac:dyDescent="0.3">
      <c r="B96" s="1" t="s">
        <v>14</v>
      </c>
      <c r="C96" s="7"/>
      <c r="D96" s="23" t="s">
        <v>63</v>
      </c>
      <c r="E96" s="20"/>
      <c r="F96" s="24" t="s">
        <v>22</v>
      </c>
      <c r="G96" s="55"/>
      <c r="H96" s="7"/>
      <c r="I96" s="1"/>
    </row>
    <row r="97" spans="2:9" ht="51.75" customHeight="1" x14ac:dyDescent="0.25">
      <c r="B97" s="1" t="s">
        <v>14</v>
      </c>
      <c r="C97" s="7"/>
      <c r="D97" s="11" t="s">
        <v>39</v>
      </c>
      <c r="E97" s="16">
        <v>9800</v>
      </c>
      <c r="F97" s="38" t="s">
        <v>94</v>
      </c>
      <c r="G97" s="54">
        <v>500000</v>
      </c>
      <c r="H97" s="7"/>
      <c r="I97" s="1"/>
    </row>
    <row r="98" spans="2:9" ht="24" customHeight="1" thickBot="1" x14ac:dyDescent="0.3">
      <c r="B98" s="1" t="s">
        <v>14</v>
      </c>
      <c r="C98" s="7"/>
      <c r="D98" s="47" t="s">
        <v>63</v>
      </c>
      <c r="E98" s="21"/>
      <c r="F98" s="37" t="s">
        <v>22</v>
      </c>
      <c r="G98" s="65"/>
      <c r="H98" s="7"/>
      <c r="I98" s="1"/>
    </row>
    <row r="99" spans="2:9" ht="20.25" customHeight="1" thickBot="1" x14ac:dyDescent="0.3">
      <c r="B99" s="1" t="s">
        <v>14</v>
      </c>
      <c r="C99" s="7"/>
      <c r="D99" s="92" t="s">
        <v>4</v>
      </c>
      <c r="E99" s="93"/>
      <c r="F99" s="93"/>
      <c r="G99" s="94"/>
      <c r="H99" s="7"/>
      <c r="I99" s="1"/>
    </row>
    <row r="100" spans="2:9" ht="60.75" hidden="1" customHeight="1" x14ac:dyDescent="0.3">
      <c r="B100" s="1">
        <v>0</v>
      </c>
      <c r="C100" s="7"/>
      <c r="D100" s="11" t="s">
        <v>12</v>
      </c>
      <c r="E100" s="16">
        <v>9770</v>
      </c>
      <c r="F100" s="17" t="s">
        <v>77</v>
      </c>
      <c r="G100" s="54"/>
      <c r="H100" s="7"/>
      <c r="I100" s="1"/>
    </row>
    <row r="101" spans="2:9" ht="24" hidden="1" customHeight="1" thickBot="1" x14ac:dyDescent="0.3">
      <c r="B101" s="1">
        <v>0</v>
      </c>
      <c r="C101" s="7"/>
      <c r="D101" s="23" t="s">
        <v>61</v>
      </c>
      <c r="E101" s="20"/>
      <c r="F101" s="24" t="s">
        <v>11</v>
      </c>
      <c r="G101" s="55"/>
      <c r="H101" s="7"/>
      <c r="I101" s="1"/>
    </row>
    <row r="102" spans="2:9" ht="48.75" hidden="1" customHeight="1" x14ac:dyDescent="0.3">
      <c r="B102" s="1">
        <v>0</v>
      </c>
      <c r="C102" s="7"/>
      <c r="D102" s="11" t="s">
        <v>12</v>
      </c>
      <c r="E102" s="16">
        <v>9770</v>
      </c>
      <c r="F102" s="27" t="s">
        <v>36</v>
      </c>
      <c r="G102" s="54"/>
      <c r="H102" s="7"/>
      <c r="I102" s="1"/>
    </row>
    <row r="103" spans="2:9" ht="24" hidden="1" customHeight="1" thickBot="1" x14ac:dyDescent="0.3">
      <c r="B103" s="1">
        <v>0</v>
      </c>
      <c r="C103" s="7"/>
      <c r="D103" s="23" t="s">
        <v>61</v>
      </c>
      <c r="E103" s="20"/>
      <c r="F103" s="24" t="s">
        <v>11</v>
      </c>
      <c r="G103" s="55"/>
      <c r="H103" s="7"/>
      <c r="I103" s="1"/>
    </row>
    <row r="104" spans="2:9" ht="47.25" hidden="1" customHeight="1" x14ac:dyDescent="0.3">
      <c r="B104" s="1">
        <v>0</v>
      </c>
      <c r="C104" s="7"/>
      <c r="D104" s="40" t="s">
        <v>39</v>
      </c>
      <c r="E104" s="41">
        <v>9800</v>
      </c>
      <c r="F104" s="43" t="s">
        <v>54</v>
      </c>
      <c r="G104" s="64"/>
      <c r="H104" s="7"/>
      <c r="I104" s="1"/>
    </row>
    <row r="105" spans="2:9" ht="24" hidden="1" customHeight="1" thickBot="1" x14ac:dyDescent="0.3">
      <c r="B105" s="1">
        <v>0</v>
      </c>
      <c r="C105" s="7"/>
      <c r="D105" s="48" t="s">
        <v>63</v>
      </c>
      <c r="E105" s="41"/>
      <c r="F105" s="42" t="s">
        <v>22</v>
      </c>
      <c r="G105" s="64"/>
      <c r="H105" s="7"/>
      <c r="I105" s="1"/>
    </row>
    <row r="106" spans="2:9" ht="55.5" customHeight="1" x14ac:dyDescent="0.25">
      <c r="B106" s="1" t="s">
        <v>14</v>
      </c>
      <c r="C106" s="7"/>
      <c r="D106" s="11" t="s">
        <v>39</v>
      </c>
      <c r="E106" s="16">
        <v>9800</v>
      </c>
      <c r="F106" s="17" t="s">
        <v>40</v>
      </c>
      <c r="G106" s="54">
        <v>500000</v>
      </c>
      <c r="H106" s="7"/>
      <c r="I106" s="1"/>
    </row>
    <row r="107" spans="2:9" ht="24" customHeight="1" thickBot="1" x14ac:dyDescent="0.3">
      <c r="B107" s="1" t="s">
        <v>14</v>
      </c>
      <c r="C107" s="7"/>
      <c r="D107" s="47" t="s">
        <v>63</v>
      </c>
      <c r="E107" s="21"/>
      <c r="F107" s="37" t="s">
        <v>22</v>
      </c>
      <c r="G107" s="65"/>
      <c r="H107" s="7"/>
      <c r="I107" s="1"/>
    </row>
    <row r="108" spans="2:9" ht="55.5" hidden="1" customHeight="1" thickBot="1" x14ac:dyDescent="0.3">
      <c r="B108" s="1">
        <v>0</v>
      </c>
      <c r="C108" s="7"/>
      <c r="D108" s="11" t="s">
        <v>39</v>
      </c>
      <c r="E108" s="16">
        <v>9800</v>
      </c>
      <c r="F108" s="17" t="s">
        <v>48</v>
      </c>
      <c r="G108" s="54"/>
      <c r="H108" s="7"/>
      <c r="I108" s="1"/>
    </row>
    <row r="109" spans="2:9" ht="54" hidden="1" customHeight="1" x14ac:dyDescent="0.3">
      <c r="B109" s="1">
        <v>0</v>
      </c>
      <c r="C109" s="7"/>
      <c r="D109" s="11" t="s">
        <v>39</v>
      </c>
      <c r="E109" s="16">
        <v>9800</v>
      </c>
      <c r="F109" s="17" t="s">
        <v>49</v>
      </c>
      <c r="G109" s="54"/>
      <c r="H109" s="7"/>
      <c r="I109" s="1"/>
    </row>
    <row r="110" spans="2:9" ht="24" hidden="1" customHeight="1" thickBot="1" x14ac:dyDescent="0.3">
      <c r="B110" s="1">
        <v>0</v>
      </c>
      <c r="C110" s="7"/>
      <c r="D110" s="47" t="s">
        <v>63</v>
      </c>
      <c r="E110" s="21"/>
      <c r="F110" s="37" t="s">
        <v>22</v>
      </c>
      <c r="G110" s="65"/>
      <c r="H110" s="7"/>
      <c r="I110" s="1"/>
    </row>
    <row r="111" spans="2:9" ht="53.25" customHeight="1" x14ac:dyDescent="0.25">
      <c r="B111" s="1" t="s">
        <v>14</v>
      </c>
      <c r="C111" s="7"/>
      <c r="D111" s="11" t="s">
        <v>39</v>
      </c>
      <c r="E111" s="16">
        <v>9800</v>
      </c>
      <c r="F111" s="17" t="s">
        <v>99</v>
      </c>
      <c r="G111" s="54">
        <v>1000000</v>
      </c>
      <c r="H111" s="7"/>
      <c r="I111" s="1"/>
    </row>
    <row r="112" spans="2:9" ht="25.5" customHeight="1" thickBot="1" x14ac:dyDescent="0.3">
      <c r="B112" s="1" t="s">
        <v>14</v>
      </c>
      <c r="C112" s="7"/>
      <c r="D112" s="47" t="s">
        <v>63</v>
      </c>
      <c r="E112" s="21"/>
      <c r="F112" s="37" t="s">
        <v>22</v>
      </c>
      <c r="G112" s="65"/>
      <c r="H112" s="7"/>
      <c r="I112" s="1"/>
    </row>
    <row r="113" spans="2:10" ht="53.25" customHeight="1" x14ac:dyDescent="0.25">
      <c r="B113" s="1" t="s">
        <v>14</v>
      </c>
      <c r="C113" s="7"/>
      <c r="D113" s="11" t="s">
        <v>39</v>
      </c>
      <c r="E113" s="16">
        <v>9800</v>
      </c>
      <c r="F113" s="43" t="s">
        <v>55</v>
      </c>
      <c r="G113" s="54">
        <v>1000000</v>
      </c>
      <c r="H113" s="7"/>
      <c r="I113" s="1"/>
    </row>
    <row r="114" spans="2:10" ht="25.5" customHeight="1" thickBot="1" x14ac:dyDescent="0.3">
      <c r="B114" s="1" t="s">
        <v>14</v>
      </c>
      <c r="C114" s="7"/>
      <c r="D114" s="47" t="s">
        <v>63</v>
      </c>
      <c r="E114" s="21"/>
      <c r="F114" s="37" t="s">
        <v>22</v>
      </c>
      <c r="G114" s="65"/>
      <c r="H114" s="7"/>
      <c r="I114" s="1"/>
    </row>
    <row r="115" spans="2:10" ht="45" hidden="1" customHeight="1" x14ac:dyDescent="0.3">
      <c r="B115" s="1">
        <v>0</v>
      </c>
      <c r="C115" s="7"/>
      <c r="D115" s="11" t="s">
        <v>39</v>
      </c>
      <c r="E115" s="16">
        <v>9800</v>
      </c>
      <c r="F115" s="17" t="s">
        <v>51</v>
      </c>
      <c r="G115" s="54"/>
      <c r="H115" s="7"/>
      <c r="I115" s="1"/>
    </row>
    <row r="116" spans="2:10" ht="25.5" hidden="1" customHeight="1" thickBot="1" x14ac:dyDescent="0.3">
      <c r="B116" s="1">
        <v>0</v>
      </c>
      <c r="C116" s="7"/>
      <c r="D116" s="47" t="s">
        <v>63</v>
      </c>
      <c r="E116" s="21"/>
      <c r="F116" s="37" t="s">
        <v>22</v>
      </c>
      <c r="G116" s="65"/>
      <c r="H116" s="7"/>
      <c r="I116" s="1"/>
    </row>
    <row r="117" spans="2:10" ht="45" customHeight="1" x14ac:dyDescent="0.25">
      <c r="B117" s="1" t="s">
        <v>14</v>
      </c>
      <c r="C117" s="7"/>
      <c r="D117" s="11" t="s">
        <v>39</v>
      </c>
      <c r="E117" s="16">
        <v>9800</v>
      </c>
      <c r="F117" s="17" t="s">
        <v>97</v>
      </c>
      <c r="G117" s="54">
        <v>400000</v>
      </c>
      <c r="H117" s="7"/>
      <c r="I117" s="1"/>
    </row>
    <row r="118" spans="2:10" ht="25.5" customHeight="1" thickBot="1" x14ac:dyDescent="0.3">
      <c r="B118" s="1" t="s">
        <v>14</v>
      </c>
      <c r="C118" s="7"/>
      <c r="D118" s="47" t="s">
        <v>63</v>
      </c>
      <c r="E118" s="21"/>
      <c r="F118" s="37" t="s">
        <v>22</v>
      </c>
      <c r="G118" s="65"/>
      <c r="H118" s="7"/>
      <c r="I118" s="1"/>
    </row>
    <row r="119" spans="2:10" ht="51.75" hidden="1" customHeight="1" x14ac:dyDescent="0.25">
      <c r="B119" s="1">
        <v>0</v>
      </c>
      <c r="C119" s="7"/>
      <c r="D119" s="11" t="s">
        <v>39</v>
      </c>
      <c r="E119" s="16">
        <v>9800</v>
      </c>
      <c r="F119" s="38" t="s">
        <v>50</v>
      </c>
      <c r="G119" s="54"/>
      <c r="H119" s="7"/>
      <c r="I119" s="1"/>
    </row>
    <row r="120" spans="2:10" ht="24" hidden="1" customHeight="1" thickBot="1" x14ac:dyDescent="0.3">
      <c r="B120" s="1">
        <v>0</v>
      </c>
      <c r="C120" s="7"/>
      <c r="D120" s="47" t="s">
        <v>63</v>
      </c>
      <c r="E120" s="21"/>
      <c r="F120" s="37" t="s">
        <v>22</v>
      </c>
      <c r="G120" s="65"/>
      <c r="H120" s="7"/>
      <c r="I120" s="1"/>
    </row>
    <row r="121" spans="2:10" ht="78" hidden="1" customHeight="1" x14ac:dyDescent="0.25">
      <c r="B121" s="1">
        <v>0</v>
      </c>
      <c r="C121" s="7"/>
      <c r="D121" s="11" t="s">
        <v>39</v>
      </c>
      <c r="E121" s="16">
        <v>9800</v>
      </c>
      <c r="F121" s="38" t="s">
        <v>66</v>
      </c>
      <c r="G121" s="54"/>
      <c r="H121" s="7"/>
      <c r="I121" s="1"/>
    </row>
    <row r="122" spans="2:10" ht="24" hidden="1" customHeight="1" thickBot="1" x14ac:dyDescent="0.3">
      <c r="B122" s="1">
        <v>0</v>
      </c>
      <c r="C122" s="7"/>
      <c r="D122" s="47" t="s">
        <v>63</v>
      </c>
      <c r="E122" s="21"/>
      <c r="F122" s="37" t="s">
        <v>22</v>
      </c>
      <c r="G122" s="65"/>
      <c r="H122" s="7"/>
      <c r="I122" s="1"/>
    </row>
    <row r="123" spans="2:10" ht="24" customHeight="1" thickBot="1" x14ac:dyDescent="0.3">
      <c r="B123" s="1" t="s">
        <v>14</v>
      </c>
      <c r="C123" s="7"/>
      <c r="D123" s="14" t="s">
        <v>5</v>
      </c>
      <c r="E123" s="21" t="s">
        <v>5</v>
      </c>
      <c r="F123" s="22" t="s">
        <v>6</v>
      </c>
      <c r="G123" s="60">
        <f>G124+G125</f>
        <v>10609600</v>
      </c>
      <c r="H123" s="7"/>
      <c r="I123" s="1"/>
      <c r="J123" s="71"/>
    </row>
    <row r="124" spans="2:10" ht="24" customHeight="1" thickBot="1" x14ac:dyDescent="0.3">
      <c r="B124" s="1" t="s">
        <v>14</v>
      </c>
      <c r="C124" s="7"/>
      <c r="D124" s="14" t="s">
        <v>5</v>
      </c>
      <c r="E124" s="21" t="s">
        <v>5</v>
      </c>
      <c r="F124" s="22" t="s">
        <v>7</v>
      </c>
      <c r="G124" s="60">
        <f>G75+G97+G81+G87+G89+G95+G79+G83+G85+G93+G77+G91</f>
        <v>7709600</v>
      </c>
      <c r="H124" s="7"/>
      <c r="I124" s="1"/>
      <c r="J124" s="71"/>
    </row>
    <row r="125" spans="2:10" ht="20.25" customHeight="1" thickBot="1" x14ac:dyDescent="0.3">
      <c r="B125" s="1" t="s">
        <v>14</v>
      </c>
      <c r="C125" s="7"/>
      <c r="D125" s="14" t="s">
        <v>5</v>
      </c>
      <c r="E125" s="21" t="s">
        <v>5</v>
      </c>
      <c r="F125" s="22" t="s">
        <v>8</v>
      </c>
      <c r="G125" s="60">
        <f>G100+G121+G102+G115+G113+G109+G108+G106+G104+G111+G119+G117</f>
        <v>2900000</v>
      </c>
      <c r="H125" s="7"/>
      <c r="I125" s="1"/>
      <c r="J125" s="71"/>
    </row>
    <row r="126" spans="2:10" ht="17.25" customHeight="1" x14ac:dyDescent="0.25">
      <c r="B126" s="1" t="s">
        <v>14</v>
      </c>
      <c r="C126" s="1"/>
      <c r="D126" s="1"/>
      <c r="E126" s="1"/>
      <c r="F126" s="1"/>
      <c r="G126" s="49"/>
      <c r="H126" s="1"/>
      <c r="I126" s="1"/>
    </row>
    <row r="127" spans="2:10" ht="58.5" hidden="1" customHeight="1" x14ac:dyDescent="0.3">
      <c r="B127" s="1">
        <v>0</v>
      </c>
      <c r="C127" s="1"/>
      <c r="D127" s="44" t="s">
        <v>64</v>
      </c>
      <c r="E127" s="45"/>
      <c r="F127" s="46"/>
      <c r="G127" s="44" t="s">
        <v>65</v>
      </c>
      <c r="H127" s="1"/>
      <c r="I127" s="1"/>
    </row>
    <row r="128" spans="2:10" ht="27.75" customHeight="1" x14ac:dyDescent="0.3">
      <c r="B128" s="1" t="s">
        <v>14</v>
      </c>
      <c r="C128" s="1"/>
      <c r="D128" s="44" t="s">
        <v>81</v>
      </c>
      <c r="E128" s="45"/>
      <c r="F128" s="46"/>
      <c r="G128" s="66" t="s">
        <v>82</v>
      </c>
      <c r="H128" s="45"/>
      <c r="I128" s="44"/>
    </row>
    <row r="129" spans="2:7" ht="16.5" hidden="1" customHeight="1" x14ac:dyDescent="0.25">
      <c r="B129" s="1">
        <v>0</v>
      </c>
      <c r="G129"/>
    </row>
  </sheetData>
  <autoFilter ref="B10:J129" xr:uid="{00000000-0009-0000-0000-000000000000}">
    <filterColumn colId="0">
      <filters>
        <filter val="п"/>
      </filters>
    </filterColumn>
  </autoFilter>
  <mergeCells count="67">
    <mergeCell ref="E47:F47"/>
    <mergeCell ref="E20:F20"/>
    <mergeCell ref="E21:F21"/>
    <mergeCell ref="E31:F31"/>
    <mergeCell ref="E24:F24"/>
    <mergeCell ref="E25:F25"/>
    <mergeCell ref="E28:F28"/>
    <mergeCell ref="E29:F29"/>
    <mergeCell ref="E46:F46"/>
    <mergeCell ref="E41:F41"/>
    <mergeCell ref="E42:F42"/>
    <mergeCell ref="E43:F43"/>
    <mergeCell ref="E44:F44"/>
    <mergeCell ref="E40:F40"/>
    <mergeCell ref="E33:F33"/>
    <mergeCell ref="E30:F30"/>
    <mergeCell ref="E48:F48"/>
    <mergeCell ref="E61:F61"/>
    <mergeCell ref="E63:F63"/>
    <mergeCell ref="E64:F64"/>
    <mergeCell ref="E52:F52"/>
    <mergeCell ref="E62:F62"/>
    <mergeCell ref="E56:F56"/>
    <mergeCell ref="E57:F57"/>
    <mergeCell ref="E45:F45"/>
    <mergeCell ref="D99:G99"/>
    <mergeCell ref="C70:H70"/>
    <mergeCell ref="C9:H9"/>
    <mergeCell ref="D13:G13"/>
    <mergeCell ref="D60:G60"/>
    <mergeCell ref="E11:F11"/>
    <mergeCell ref="E12:F12"/>
    <mergeCell ref="E14:F14"/>
    <mergeCell ref="E15:F15"/>
    <mergeCell ref="E19:F19"/>
    <mergeCell ref="E65:F65"/>
    <mergeCell ref="E49:F49"/>
    <mergeCell ref="E68:F68"/>
    <mergeCell ref="E18:F18"/>
    <mergeCell ref="E38:F38"/>
    <mergeCell ref="D1:G1"/>
    <mergeCell ref="C5:H5"/>
    <mergeCell ref="D74:G74"/>
    <mergeCell ref="E59:F59"/>
    <mergeCell ref="E34:F34"/>
    <mergeCell ref="E50:F50"/>
    <mergeCell ref="E51:F51"/>
    <mergeCell ref="E35:F35"/>
    <mergeCell ref="E36:F36"/>
    <mergeCell ref="E55:F55"/>
    <mergeCell ref="E58:F58"/>
    <mergeCell ref="E53:F53"/>
    <mergeCell ref="E54:F54"/>
    <mergeCell ref="E67:F67"/>
    <mergeCell ref="E37:F37"/>
    <mergeCell ref="E66:F66"/>
    <mergeCell ref="E39:F39"/>
    <mergeCell ref="F2:G2"/>
    <mergeCell ref="F3:G3"/>
    <mergeCell ref="F4:G4"/>
    <mergeCell ref="E32:F32"/>
    <mergeCell ref="E16:F16"/>
    <mergeCell ref="E17:F17"/>
    <mergeCell ref="E22:F22"/>
    <mergeCell ref="E23:F23"/>
    <mergeCell ref="E26:F26"/>
    <mergeCell ref="E27:F27"/>
  </mergeCells>
  <phoneticPr fontId="2" type="noConversion"/>
  <pageMargins left="1.1811023622047245" right="0.39370078740157483" top="0.78740157480314965" bottom="0.78740157480314965" header="0.27559055118110237" footer="0.27559055118110237"/>
  <pageSetup paperSize="9" scale="58" fitToHeight="3" orientation="portrait" r:id="rId1"/>
  <headerFooter differentFirst="1">
    <oddHeader>&amp;C&amp;P
&amp;Rпродовження додатка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Лист1!Область_друку</vt:lpstr>
      <vt:lpstr>Лист1!Умови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User</cp:lastModifiedBy>
  <cp:lastPrinted>2024-12-06T12:24:37Z</cp:lastPrinted>
  <dcterms:created xsi:type="dcterms:W3CDTF">2020-12-11T13:12:33Z</dcterms:created>
  <dcterms:modified xsi:type="dcterms:W3CDTF">2025-02-14T13:07:03Z</dcterms:modified>
</cp:coreProperties>
</file>