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Лист1" sheetId="1" r:id="rId1"/>
  </sheets>
  <definedNames>
    <definedName name="_xlnm.Print_Titles" localSheetId="0">Лист1!$6:$7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2" i="1" l="1"/>
  <c r="I122" i="1" s="1"/>
  <c r="F122" i="1"/>
  <c r="E122" i="1"/>
  <c r="G121" i="1"/>
  <c r="I121" i="1" s="1"/>
  <c r="F121" i="1"/>
  <c r="E121" i="1"/>
  <c r="I88" i="1"/>
  <c r="I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H121" i="1" l="1"/>
  <c r="H122" i="1"/>
</calcChain>
</file>

<file path=xl/sharedStrings.xml><?xml version="1.0" encoding="utf-8"?>
<sst xmlns="http://schemas.openxmlformats.org/spreadsheetml/2006/main" count="348" uniqueCount="209">
  <si>
    <t>КМБ</t>
  </si>
  <si>
    <t>ККД</t>
  </si>
  <si>
    <t>Поч.річн. план</t>
  </si>
  <si>
    <t xml:space="preserve"> Уточ.пл. за період</t>
  </si>
  <si>
    <t>Факт</t>
  </si>
  <si>
    <t>+/-</t>
  </si>
  <si>
    <t>% викон.</t>
  </si>
  <si>
    <t>0458200000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</si>
  <si>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</si>
  <si>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</si>
  <si>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</si>
  <si>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</si>
  <si>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</si>
  <si>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</si>
  <si>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</si>
  <si>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</si>
  <si>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</si>
  <si>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</si>
  <si>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</si>
  <si>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</si>
  <si>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</si>
  <si>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</si>
  <si>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</si>
  <si>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</si>
  <si>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</si>
  <si>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</si>
  <si>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</si>
  <si>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</si>
  <si>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</si>
  <si>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</si>
  <si>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</si>
  <si>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</si>
  <si>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</si>
  <si>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</si>
  <si>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</si>
  <si>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</si>
  <si>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</si>
  <si>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</si>
  <si>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</si>
  <si>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</si>
  <si>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</si>
  <si>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</si>
  <si>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</si>
  <si>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</si>
  <si>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</si>
  <si>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</si>
  <si>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</si>
  <si>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</si>
  <si>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</si>
  <si>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</si>
  <si>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</si>
  <si>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</si>
  <si>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</si>
  <si>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</si>
  <si>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</si>
  <si>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</si>
  <si>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</si>
  <si>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</si>
  <si>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</si>
  <si>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</si>
  <si>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</si>
  <si>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</si>
  <si>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</si>
  <si>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</si>
  <si>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</si>
  <si>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</si>
  <si>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</si>
  <si>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</si>
  <si>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</si>
  <si>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</si>
  <si>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</si>
  <si>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</si>
  <si>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</si>
  <si>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18030100</t>
  </si>
  <si>
    <t>Туристичний збір, сплачений юридичними особами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</si>
  <si>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</si>
  <si>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</si>
  <si>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</si>
  <si>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</si>
  <si>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</si>
  <si>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</si>
  <si>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</si>
  <si>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</si>
  <si>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</si>
  <si>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</si>
  <si>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</si>
  <si>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</si>
  <si>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</si>
  <si>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</si>
  <si>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</si>
  <si>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</si>
  <si>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</si>
  <si>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</si>
  <si>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</si>
  <si>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21080500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</si>
  <si>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</si>
  <si>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</si>
  <si>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</si>
  <si>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</si>
  <si>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</si>
  <si>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</si>
  <si>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21081800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</si>
  <si>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</si>
  <si>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</si>
  <si>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</si>
  <si>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</si>
  <si>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</si>
  <si>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</si>
  <si>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</si>
  <si>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</si>
  <si>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</si>
  <si>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</si>
  <si>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</si>
  <si>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</si>
  <si>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</si>
  <si>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</si>
  <si>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</si>
  <si>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22080000</t>
  </si>
  <si>
    <t>Надходження від орендної плати за користування цілісним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</si>
  <si>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</si>
  <si>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</si>
  <si>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</si>
  <si>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</si>
  <si>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</si>
  <si>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</si>
  <si>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</si>
  <si>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</si>
  <si>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</si>
  <si>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</si>
  <si>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24060000</t>
  </si>
  <si>
    <t>24060300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</si>
  <si>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</si>
  <si>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</si>
  <si>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</si>
  <si>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</si>
  <si>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</si>
  <si>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</si>
  <si>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</si>
  <si>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</si>
  <si>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</si>
  <si>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</si>
  <si>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</si>
  <si>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</si>
  <si>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</si>
  <si>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</si>
  <si>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</si>
  <si>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</si>
  <si>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41050000</t>
  </si>
  <si>
    <t>Субвенції з місцевих бюджетів іншим місцевим бюджетам</t>
  </si>
  <si>
    <t>41050400</t>
  </si>
  <si>
    <t>41050600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</si>
  <si>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</si>
  <si>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</si>
  <si>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</si>
  <si>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</si>
  <si>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</si>
  <si>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</si>
  <si>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</si>
  <si>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</si>
  <si>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 xml:space="preserve"> </t>
  </si>
  <si>
    <t xml:space="preserve">Усього ( без урахування трансфертів) 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</si>
  <si>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</si>
  <si>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</si>
  <si>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</si>
  <si>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</si>
  <si>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</si>
  <si>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</si>
  <si>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</si>
  <si>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</si>
  <si>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</si>
  <si>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</si>
  <si>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</si>
  <si>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</si>
  <si>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</si>
  <si>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</si>
  <si>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</si>
  <si>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</si>
  <si>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</si>
  <si>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</si>
  <si>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</si>
  <si>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</si>
  <si>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</si>
  <si>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</si>
  <si>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</si>
  <si>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</si>
  <si>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</si>
  <si>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</si>
  <si>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</si>
  <si>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</si>
  <si>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</si>
  <si>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</si>
  <si>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</si>
  <si>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</si>
  <si>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Усього по спеціальному фонду</t>
  </si>
  <si>
    <t>Усього по загальному фонду</t>
  </si>
  <si>
    <t>План</t>
  </si>
  <si>
    <t xml:space="preserve"> Уточнений план</t>
  </si>
  <si>
    <t xml:space="preserve"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</si>
  <si>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`Про статус ветеранів війни, гарантії їх соціального захисту`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</si>
  <si>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</t>
  </si>
  <si>
    <t>Доходи спеціального фонду</t>
  </si>
  <si>
    <t>Доходи загального фонду</t>
  </si>
  <si>
    <t>Аналіз виконання плану по доходах за 2024 рік</t>
  </si>
  <si>
    <t>РАЗОМ</t>
  </si>
  <si>
    <t xml:space="preserve">РАЗОМ ( без урахування трансфертів) </t>
  </si>
  <si>
    <t>Додаток 1 
до звіту про виконання бюджету</t>
  </si>
  <si>
    <t>тис.грн</t>
  </si>
  <si>
    <t xml:space="preserve">Міський голова </t>
  </si>
  <si>
    <t>Сергій РЄЗНІК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</si>
</sst>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164" fontId="0" fillId="0" borderId="0" xfId="0" applyNumberFormat="1"/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1" fillId="4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4" fontId="3" fillId="0" borderId="0" xfId="0" applyNumberFormat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4" fillId="0" borderId="0" xfId="0" applyNumberFormat="1" applyFont="1" applyAlignment="1">
      <alignment horizontal="left" wrapText="1"/>
    </xf>
    <xf numFmtId="4" fontId="4" fillId="0" borderId="0" xfId="0" applyNumberFormat="1" applyFont="1" applyAlignment="1">
      <alignment horizontal="left"/>
    </xf>
  </cellXfs>
  <cellStyles count="1">
    <cellStyle name="Обычный" xfId="0" builtinId="0"/>
  </cellStyles>
  <dxfs count="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CCECFF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tabSelected="1" topLeftCell="B98" workbookViewId="0">
      <selection activeCell="B125" sqref="B125:D125"/>
    </sheetView>
  </sheetViews>
  <sheetFormatPr defaultRowHeight="12.75" x14ac:dyDescent="0.2"/>
  <cols>
    <col min="1" max="1" width="0" hidden="1" customWidth="1"/>
    <col min="2" max="3" width="12.28515625" style="10" customWidth="1"/>
    <col min="4" max="4" width="68.5703125" style="3" customWidth="1"/>
    <col min="5" max="6" width="15.7109375" style="4" customWidth="1"/>
    <col min="7" max="7" width="14.85546875" style="4" customWidth="1"/>
    <col min="8" max="8" width="13" style="4" customWidth="1"/>
    <col min="9" max="9" width="8.85546875" style="4" customWidth="1"/>
  </cols>
  <sheetData>
    <row r="1" spans="1:9" ht="27.75" customHeight="1" x14ac:dyDescent="0.2">
      <c r="B1" s="11"/>
      <c r="G1" s="43" t="s">
        <v>205</v>
      </c>
      <c r="H1" s="44"/>
      <c r="I1" s="44"/>
    </row>
    <row r="2" spans="1:9" x14ac:dyDescent="0.2">
      <c r="B2" s="1"/>
      <c r="C2" s="1"/>
      <c r="D2" s="2"/>
      <c r="E2" s="5"/>
      <c r="F2" s="5"/>
      <c r="G2" s="43"/>
      <c r="H2" s="44"/>
      <c r="I2" s="44"/>
    </row>
    <row r="3" spans="1:9" ht="23.25" x14ac:dyDescent="0.35">
      <c r="B3" s="40" t="s">
        <v>202</v>
      </c>
      <c r="C3" s="41"/>
      <c r="D3" s="41"/>
      <c r="E3" s="41"/>
      <c r="F3" s="41"/>
      <c r="G3" s="41"/>
      <c r="H3" s="41"/>
      <c r="I3" s="41"/>
    </row>
    <row r="4" spans="1:9" x14ac:dyDescent="0.2">
      <c r="B4" s="1"/>
      <c r="C4" s="1"/>
      <c r="D4" s="2"/>
      <c r="E4" s="5"/>
      <c r="F4" s="5"/>
      <c r="G4" s="5"/>
      <c r="H4" s="5"/>
      <c r="I4" s="5"/>
    </row>
    <row r="5" spans="1:9" x14ac:dyDescent="0.2">
      <c r="E5" s="6"/>
      <c r="I5" s="7" t="s">
        <v>206</v>
      </c>
    </row>
    <row r="6" spans="1:9" ht="28.5" customHeight="1" x14ac:dyDescent="0.2">
      <c r="A6" s="8"/>
      <c r="B6" s="12" t="s">
        <v>0</v>
      </c>
      <c r="C6" s="12" t="s">
        <v>1</v>
      </c>
      <c r="D6" s="13" t="s">
        <v>201</v>
      </c>
      <c r="E6" s="14" t="s">
        <v>195</v>
      </c>
      <c r="F6" s="14" t="s">
        <v>196</v>
      </c>
      <c r="G6" s="15" t="s">
        <v>4</v>
      </c>
      <c r="H6" s="15" t="s">
        <v>5</v>
      </c>
      <c r="I6" s="15" t="s">
        <v>6</v>
      </c>
    </row>
    <row r="7" spans="1:9" x14ac:dyDescent="0.2">
      <c r="A7" s="8"/>
      <c r="B7" s="34">
        <v>1</v>
      </c>
      <c r="C7" s="34">
        <v>2</v>
      </c>
      <c r="D7" s="35">
        <v>3</v>
      </c>
      <c r="E7" s="34">
        <v>4</v>
      </c>
      <c r="F7" s="34">
        <v>6</v>
      </c>
      <c r="G7" s="34">
        <v>7</v>
      </c>
      <c r="H7" s="34">
        <v>8</v>
      </c>
      <c r="I7" s="34">
        <v>9</v>
      </c>
    </row>
    <row r="8" spans="1:9" x14ac:dyDescent="0.2">
      <c r="A8" s="9">
        <v>1</v>
      </c>
      <c r="B8" s="18" t="s">
        <v>7</v>
      </c>
      <c r="C8" s="18" t="s">
        <v>8</v>
      </c>
      <c r="D8" s="16" t="s">
        <v>9</v>
      </c>
      <c r="E8" s="36">
        <v>451973.8</v>
      </c>
      <c r="F8" s="36">
        <v>531976.4</v>
      </c>
      <c r="G8" s="36">
        <v>557619.18194000004</v>
      </c>
      <c r="H8" s="17">
        <f t="shared" ref="H8:H71" si="0">G8-F8</f>
        <v>25642.781940000015</v>
      </c>
      <c r="I8" s="23">
        <f t="shared" ref="I8:I71" si="1">IF(F8=0,0,G8/F8*100)</f>
        <v>104.82028562545256</v>
      </c>
    </row>
    <row r="9" spans="1:9" ht="25.5" x14ac:dyDescent="0.2">
      <c r="A9" s="9">
        <v>1</v>
      </c>
      <c r="B9" s="18" t="s">
        <v>7</v>
      </c>
      <c r="C9" s="18" t="s">
        <v>10</v>
      </c>
      <c r="D9" s="16" t="s">
        <v>11</v>
      </c>
      <c r="E9" s="36">
        <v>237637</v>
      </c>
      <c r="F9" s="36">
        <v>294447</v>
      </c>
      <c r="G9" s="36">
        <v>311026.64886000007</v>
      </c>
      <c r="H9" s="17">
        <f t="shared" si="0"/>
        <v>16579.648860000074</v>
      </c>
      <c r="I9" s="23">
        <f t="shared" si="1"/>
        <v>105.6307752702524</v>
      </c>
    </row>
    <row r="10" spans="1:9" x14ac:dyDescent="0.2">
      <c r="A10" s="9">
        <v>1</v>
      </c>
      <c r="B10" s="18" t="s">
        <v>7</v>
      </c>
      <c r="C10" s="18" t="s">
        <v>12</v>
      </c>
      <c r="D10" s="16" t="s">
        <v>13</v>
      </c>
      <c r="E10" s="36">
        <v>237632</v>
      </c>
      <c r="F10" s="36">
        <v>294402</v>
      </c>
      <c r="G10" s="36">
        <v>310813.64882000006</v>
      </c>
      <c r="H10" s="17">
        <f t="shared" si="0"/>
        <v>16411.64882000006</v>
      </c>
      <c r="I10" s="23">
        <f t="shared" si="1"/>
        <v>105.5745711034572</v>
      </c>
    </row>
    <row r="11" spans="1:9" ht="30" customHeight="1" x14ac:dyDescent="0.2">
      <c r="A11" s="9">
        <v>0</v>
      </c>
      <c r="B11" s="18" t="s">
        <v>7</v>
      </c>
      <c r="C11" s="18" t="s">
        <v>14</v>
      </c>
      <c r="D11" s="16" t="s">
        <v>15</v>
      </c>
      <c r="E11" s="36">
        <v>224850</v>
      </c>
      <c r="F11" s="36">
        <v>278074.40000000002</v>
      </c>
      <c r="G11" s="36">
        <v>292397.67360000004</v>
      </c>
      <c r="H11" s="17">
        <f t="shared" si="0"/>
        <v>14323.273600000015</v>
      </c>
      <c r="I11" s="23">
        <f t="shared" si="1"/>
        <v>105.15087818224187</v>
      </c>
    </row>
    <row r="12" spans="1:9" ht="30" customHeight="1" x14ac:dyDescent="0.2">
      <c r="A12" s="9">
        <v>0</v>
      </c>
      <c r="B12" s="18" t="s">
        <v>7</v>
      </c>
      <c r="C12" s="18" t="s">
        <v>16</v>
      </c>
      <c r="D12" s="16" t="s">
        <v>17</v>
      </c>
      <c r="E12" s="36">
        <v>6782</v>
      </c>
      <c r="F12" s="36">
        <v>9437.6</v>
      </c>
      <c r="G12" s="36">
        <v>10883.26982</v>
      </c>
      <c r="H12" s="17">
        <f t="shared" si="0"/>
        <v>1445.6698199999992</v>
      </c>
      <c r="I12" s="23">
        <f t="shared" si="1"/>
        <v>115.31819339662626</v>
      </c>
    </row>
    <row r="13" spans="1:9" ht="28.5" customHeight="1" x14ac:dyDescent="0.2">
      <c r="A13" s="9">
        <v>0</v>
      </c>
      <c r="B13" s="18" t="s">
        <v>7</v>
      </c>
      <c r="C13" s="18" t="s">
        <v>18</v>
      </c>
      <c r="D13" s="16" t="s">
        <v>19</v>
      </c>
      <c r="E13" s="36">
        <v>6000</v>
      </c>
      <c r="F13" s="36">
        <v>6890</v>
      </c>
      <c r="G13" s="36">
        <v>7526.9189300000007</v>
      </c>
      <c r="H13" s="17">
        <f t="shared" si="0"/>
        <v>636.91893000000073</v>
      </c>
      <c r="I13" s="23">
        <f t="shared" si="1"/>
        <v>109.24410638606676</v>
      </c>
    </row>
    <row r="14" spans="1:9" ht="29.25" customHeight="1" x14ac:dyDescent="0.2">
      <c r="A14" s="9">
        <v>0</v>
      </c>
      <c r="B14" s="18" t="s">
        <v>7</v>
      </c>
      <c r="C14" s="18" t="s">
        <v>20</v>
      </c>
      <c r="D14" s="16" t="s">
        <v>21</v>
      </c>
      <c r="E14" s="36">
        <v>0</v>
      </c>
      <c r="F14" s="36">
        <v>0</v>
      </c>
      <c r="G14" s="36">
        <v>5.7864700000000004</v>
      </c>
      <c r="H14" s="17">
        <f t="shared" si="0"/>
        <v>5.7864700000000004</v>
      </c>
      <c r="I14" s="23">
        <f t="shared" si="1"/>
        <v>0</v>
      </c>
    </row>
    <row r="15" spans="1:9" ht="15.75" customHeight="1" x14ac:dyDescent="0.2">
      <c r="A15" s="9">
        <v>1</v>
      </c>
      <c r="B15" s="18" t="s">
        <v>7</v>
      </c>
      <c r="C15" s="18" t="s">
        <v>22</v>
      </c>
      <c r="D15" s="16" t="s">
        <v>23</v>
      </c>
      <c r="E15" s="36">
        <v>5</v>
      </c>
      <c r="F15" s="36">
        <v>45</v>
      </c>
      <c r="G15" s="36">
        <v>213.00004000000001</v>
      </c>
      <c r="H15" s="17">
        <f t="shared" si="0"/>
        <v>168.00004000000001</v>
      </c>
      <c r="I15" s="23">
        <f t="shared" si="1"/>
        <v>473.33342222222223</v>
      </c>
    </row>
    <row r="16" spans="1:9" ht="17.25" customHeight="1" x14ac:dyDescent="0.2">
      <c r="A16" s="9">
        <v>0</v>
      </c>
      <c r="B16" s="18" t="s">
        <v>7</v>
      </c>
      <c r="C16" s="18" t="s">
        <v>24</v>
      </c>
      <c r="D16" s="16" t="s">
        <v>25</v>
      </c>
      <c r="E16" s="36">
        <v>5</v>
      </c>
      <c r="F16" s="36">
        <v>45</v>
      </c>
      <c r="G16" s="36">
        <v>213.00004000000001</v>
      </c>
      <c r="H16" s="17">
        <f t="shared" si="0"/>
        <v>168.00004000000001</v>
      </c>
      <c r="I16" s="23">
        <f t="shared" si="1"/>
        <v>473.33342222222223</v>
      </c>
    </row>
    <row r="17" spans="1:9" ht="15.75" customHeight="1" x14ac:dyDescent="0.2">
      <c r="A17" s="9">
        <v>1</v>
      </c>
      <c r="B17" s="18" t="s">
        <v>7</v>
      </c>
      <c r="C17" s="18" t="s">
        <v>26</v>
      </c>
      <c r="D17" s="16" t="s">
        <v>27</v>
      </c>
      <c r="E17" s="36">
        <v>0</v>
      </c>
      <c r="F17" s="36">
        <v>0</v>
      </c>
      <c r="G17" s="36">
        <v>4.0170000000000004E-2</v>
      </c>
      <c r="H17" s="17">
        <f t="shared" si="0"/>
        <v>4.0170000000000004E-2</v>
      </c>
      <c r="I17" s="23">
        <f t="shared" si="1"/>
        <v>0</v>
      </c>
    </row>
    <row r="18" spans="1:9" ht="15.75" customHeight="1" x14ac:dyDescent="0.2">
      <c r="A18" s="9">
        <v>1</v>
      </c>
      <c r="B18" s="18" t="s">
        <v>7</v>
      </c>
      <c r="C18" s="18" t="s">
        <v>28</v>
      </c>
      <c r="D18" s="16" t="s">
        <v>29</v>
      </c>
      <c r="E18" s="36">
        <v>0</v>
      </c>
      <c r="F18" s="36">
        <v>0</v>
      </c>
      <c r="G18" s="36">
        <v>4.0170000000000004E-2</v>
      </c>
      <c r="H18" s="17">
        <f t="shared" si="0"/>
        <v>4.0170000000000004E-2</v>
      </c>
      <c r="I18" s="23">
        <f t="shared" si="1"/>
        <v>0</v>
      </c>
    </row>
    <row r="19" spans="1:9" ht="25.5" x14ac:dyDescent="0.2">
      <c r="A19" s="9">
        <v>0</v>
      </c>
      <c r="B19" s="18" t="s">
        <v>7</v>
      </c>
      <c r="C19" s="18" t="s">
        <v>30</v>
      </c>
      <c r="D19" s="16" t="s">
        <v>31</v>
      </c>
      <c r="E19" s="36">
        <v>0</v>
      </c>
      <c r="F19" s="36">
        <v>0</v>
      </c>
      <c r="G19" s="36">
        <v>4.0170000000000004E-2</v>
      </c>
      <c r="H19" s="17">
        <f t="shared" si="0"/>
        <v>4.0170000000000004E-2</v>
      </c>
      <c r="I19" s="23">
        <f t="shared" si="1"/>
        <v>0</v>
      </c>
    </row>
    <row r="20" spans="1:9" ht="18" customHeight="1" x14ac:dyDescent="0.2">
      <c r="A20" s="9">
        <v>1</v>
      </c>
      <c r="B20" s="18" t="s">
        <v>7</v>
      </c>
      <c r="C20" s="18" t="s">
        <v>32</v>
      </c>
      <c r="D20" s="16" t="s">
        <v>33</v>
      </c>
      <c r="E20" s="36">
        <v>46255</v>
      </c>
      <c r="F20" s="36">
        <v>49708.2</v>
      </c>
      <c r="G20" s="36">
        <v>52887.6374</v>
      </c>
      <c r="H20" s="17">
        <f t="shared" si="0"/>
        <v>3179.4374000000025</v>
      </c>
      <c r="I20" s="23">
        <f t="shared" si="1"/>
        <v>106.39620304094697</v>
      </c>
    </row>
    <row r="21" spans="1:9" ht="15" customHeight="1" x14ac:dyDescent="0.2">
      <c r="A21" s="9">
        <v>1</v>
      </c>
      <c r="B21" s="18" t="s">
        <v>7</v>
      </c>
      <c r="C21" s="18" t="s">
        <v>34</v>
      </c>
      <c r="D21" s="16" t="s">
        <v>35</v>
      </c>
      <c r="E21" s="36">
        <v>3255</v>
      </c>
      <c r="F21" s="36">
        <v>2355</v>
      </c>
      <c r="G21" s="36">
        <v>2845.7085999999999</v>
      </c>
      <c r="H21" s="17">
        <f t="shared" si="0"/>
        <v>490.70859999999993</v>
      </c>
      <c r="I21" s="23">
        <f t="shared" si="1"/>
        <v>120.83688322717623</v>
      </c>
    </row>
    <row r="22" spans="1:9" ht="15.75" customHeight="1" x14ac:dyDescent="0.2">
      <c r="A22" s="9">
        <v>0</v>
      </c>
      <c r="B22" s="18" t="s">
        <v>7</v>
      </c>
      <c r="C22" s="18" t="s">
        <v>36</v>
      </c>
      <c r="D22" s="16" t="s">
        <v>37</v>
      </c>
      <c r="E22" s="36">
        <v>3255</v>
      </c>
      <c r="F22" s="36">
        <v>2355</v>
      </c>
      <c r="G22" s="36">
        <v>2845.7085999999999</v>
      </c>
      <c r="H22" s="17">
        <f t="shared" si="0"/>
        <v>490.70859999999993</v>
      </c>
      <c r="I22" s="23">
        <f t="shared" si="1"/>
        <v>120.83688322717623</v>
      </c>
    </row>
    <row r="23" spans="1:9" ht="25.5" x14ac:dyDescent="0.2">
      <c r="A23" s="9">
        <v>1</v>
      </c>
      <c r="B23" s="18" t="s">
        <v>7</v>
      </c>
      <c r="C23" s="18" t="s">
        <v>38</v>
      </c>
      <c r="D23" s="16" t="s">
        <v>39</v>
      </c>
      <c r="E23" s="36">
        <v>12300</v>
      </c>
      <c r="F23" s="36">
        <v>15540</v>
      </c>
      <c r="G23" s="36">
        <v>17523.331819999999</v>
      </c>
      <c r="H23" s="17">
        <f t="shared" si="0"/>
        <v>1983.3318199999994</v>
      </c>
      <c r="I23" s="23">
        <f t="shared" si="1"/>
        <v>112.76275302445302</v>
      </c>
    </row>
    <row r="24" spans="1:9" ht="15" customHeight="1" x14ac:dyDescent="0.2">
      <c r="A24" s="9">
        <v>0</v>
      </c>
      <c r="B24" s="18" t="s">
        <v>7</v>
      </c>
      <c r="C24" s="18" t="s">
        <v>40</v>
      </c>
      <c r="D24" s="16" t="s">
        <v>37</v>
      </c>
      <c r="E24" s="36">
        <v>12300</v>
      </c>
      <c r="F24" s="36">
        <v>15540</v>
      </c>
      <c r="G24" s="36">
        <v>17523.331819999999</v>
      </c>
      <c r="H24" s="17">
        <f t="shared" si="0"/>
        <v>1983.3318199999994</v>
      </c>
      <c r="I24" s="23">
        <f t="shared" si="1"/>
        <v>112.76275302445302</v>
      </c>
    </row>
    <row r="25" spans="1:9" ht="25.5" x14ac:dyDescent="0.2">
      <c r="A25" s="9">
        <v>1</v>
      </c>
      <c r="B25" s="18" t="s">
        <v>7</v>
      </c>
      <c r="C25" s="18" t="s">
        <v>41</v>
      </c>
      <c r="D25" s="16" t="s">
        <v>42</v>
      </c>
      <c r="E25" s="36">
        <v>30700</v>
      </c>
      <c r="F25" s="36">
        <v>31813.200000000001</v>
      </c>
      <c r="G25" s="36">
        <v>32518.596980000002</v>
      </c>
      <c r="H25" s="17">
        <f t="shared" si="0"/>
        <v>705.39698000000135</v>
      </c>
      <c r="I25" s="23">
        <f t="shared" si="1"/>
        <v>102.21730910439692</v>
      </c>
    </row>
    <row r="26" spans="1:9" ht="48.75" customHeight="1" x14ac:dyDescent="0.2">
      <c r="A26" s="9">
        <v>0</v>
      </c>
      <c r="B26" s="18" t="s">
        <v>7</v>
      </c>
      <c r="C26" s="18" t="s">
        <v>43</v>
      </c>
      <c r="D26" s="16" t="s">
        <v>44</v>
      </c>
      <c r="E26" s="36">
        <v>16600</v>
      </c>
      <c r="F26" s="36">
        <v>15500</v>
      </c>
      <c r="G26" s="36">
        <v>16085.607330000001</v>
      </c>
      <c r="H26" s="17">
        <f t="shared" si="0"/>
        <v>585.60733000000073</v>
      </c>
      <c r="I26" s="23">
        <f t="shared" si="1"/>
        <v>103.77811180645162</v>
      </c>
    </row>
    <row r="27" spans="1:9" ht="39.75" customHeight="1" x14ac:dyDescent="0.2">
      <c r="A27" s="9">
        <v>0</v>
      </c>
      <c r="B27" s="18" t="s">
        <v>7</v>
      </c>
      <c r="C27" s="18" t="s">
        <v>45</v>
      </c>
      <c r="D27" s="16" t="s">
        <v>46</v>
      </c>
      <c r="E27" s="36">
        <v>14100</v>
      </c>
      <c r="F27" s="36">
        <v>16313.2</v>
      </c>
      <c r="G27" s="36">
        <v>16432.98965</v>
      </c>
      <c r="H27" s="17">
        <f t="shared" si="0"/>
        <v>119.7896499999988</v>
      </c>
      <c r="I27" s="23">
        <f t="shared" si="1"/>
        <v>100.73431117132137</v>
      </c>
    </row>
    <row r="28" spans="1:9" ht="25.5" x14ac:dyDescent="0.2">
      <c r="A28" s="9">
        <v>1</v>
      </c>
      <c r="B28" s="18" t="s">
        <v>7</v>
      </c>
      <c r="C28" s="18" t="s">
        <v>47</v>
      </c>
      <c r="D28" s="16" t="s">
        <v>48</v>
      </c>
      <c r="E28" s="36">
        <v>168081.8</v>
      </c>
      <c r="F28" s="36">
        <v>187821.2</v>
      </c>
      <c r="G28" s="36">
        <v>193704.85551000002</v>
      </c>
      <c r="H28" s="17">
        <f t="shared" si="0"/>
        <v>5883.6555100000114</v>
      </c>
      <c r="I28" s="23">
        <f t="shared" si="1"/>
        <v>103.13258328133352</v>
      </c>
    </row>
    <row r="29" spans="1:9" ht="15.75" customHeight="1" x14ac:dyDescent="0.2">
      <c r="A29" s="9">
        <v>1</v>
      </c>
      <c r="B29" s="18" t="s">
        <v>7</v>
      </c>
      <c r="C29" s="18" t="s">
        <v>49</v>
      </c>
      <c r="D29" s="16" t="s">
        <v>50</v>
      </c>
      <c r="E29" s="36">
        <v>88798.8</v>
      </c>
      <c r="F29" s="36">
        <v>91659.5</v>
      </c>
      <c r="G29" s="36">
        <v>94630.631530000013</v>
      </c>
      <c r="H29" s="17">
        <f t="shared" si="0"/>
        <v>2971.1315300000133</v>
      </c>
      <c r="I29" s="23">
        <f t="shared" si="1"/>
        <v>103.24148782177518</v>
      </c>
    </row>
    <row r="30" spans="1:9" ht="27.75" customHeight="1" x14ac:dyDescent="0.2">
      <c r="A30" s="9">
        <v>0</v>
      </c>
      <c r="B30" s="18" t="s">
        <v>7</v>
      </c>
      <c r="C30" s="18" t="s">
        <v>51</v>
      </c>
      <c r="D30" s="16" t="s">
        <v>52</v>
      </c>
      <c r="E30" s="36">
        <v>35</v>
      </c>
      <c r="F30" s="36">
        <v>35</v>
      </c>
      <c r="G30" s="36">
        <v>36.845589999999994</v>
      </c>
      <c r="H30" s="17">
        <f t="shared" si="0"/>
        <v>1.8455899999999943</v>
      </c>
      <c r="I30" s="23">
        <f t="shared" si="1"/>
        <v>105.27311428571426</v>
      </c>
    </row>
    <row r="31" spans="1:9" ht="27.75" customHeight="1" x14ac:dyDescent="0.2">
      <c r="A31" s="9">
        <v>0</v>
      </c>
      <c r="B31" s="18" t="s">
        <v>7</v>
      </c>
      <c r="C31" s="18" t="s">
        <v>53</v>
      </c>
      <c r="D31" s="16" t="s">
        <v>54</v>
      </c>
      <c r="E31" s="36">
        <v>1285</v>
      </c>
      <c r="F31" s="36">
        <v>1655</v>
      </c>
      <c r="G31" s="36">
        <v>2000.81798</v>
      </c>
      <c r="H31" s="17">
        <f t="shared" si="0"/>
        <v>345.81798000000003</v>
      </c>
      <c r="I31" s="23">
        <f t="shared" si="1"/>
        <v>120.89534622356494</v>
      </c>
    </row>
    <row r="32" spans="1:9" ht="27.75" customHeight="1" x14ac:dyDescent="0.2">
      <c r="A32" s="9">
        <v>0</v>
      </c>
      <c r="B32" s="18" t="s">
        <v>7</v>
      </c>
      <c r="C32" s="18" t="s">
        <v>55</v>
      </c>
      <c r="D32" s="16" t="s">
        <v>56</v>
      </c>
      <c r="E32" s="36">
        <v>2960</v>
      </c>
      <c r="F32" s="36">
        <v>3190</v>
      </c>
      <c r="G32" s="36">
        <v>3528.0371399999999</v>
      </c>
      <c r="H32" s="17">
        <f t="shared" si="0"/>
        <v>338.03713999999991</v>
      </c>
      <c r="I32" s="23">
        <f t="shared" si="1"/>
        <v>110.59677554858933</v>
      </c>
    </row>
    <row r="33" spans="1:9" ht="26.25" customHeight="1" x14ac:dyDescent="0.2">
      <c r="A33" s="9">
        <v>0</v>
      </c>
      <c r="B33" s="18" t="s">
        <v>7</v>
      </c>
      <c r="C33" s="18" t="s">
        <v>57</v>
      </c>
      <c r="D33" s="16" t="s">
        <v>58</v>
      </c>
      <c r="E33" s="36">
        <v>9280</v>
      </c>
      <c r="F33" s="36">
        <v>10260</v>
      </c>
      <c r="G33" s="36">
        <v>10711.57208</v>
      </c>
      <c r="H33" s="17">
        <f t="shared" si="0"/>
        <v>451.57207999999991</v>
      </c>
      <c r="I33" s="23">
        <f t="shared" si="1"/>
        <v>104.40128732943469</v>
      </c>
    </row>
    <row r="34" spans="1:9" ht="15" customHeight="1" x14ac:dyDescent="0.2">
      <c r="A34" s="9">
        <v>0</v>
      </c>
      <c r="B34" s="18" t="s">
        <v>7</v>
      </c>
      <c r="C34" s="18" t="s">
        <v>59</v>
      </c>
      <c r="D34" s="16" t="s">
        <v>60</v>
      </c>
      <c r="E34" s="36">
        <v>15210</v>
      </c>
      <c r="F34" s="36">
        <v>13790</v>
      </c>
      <c r="G34" s="36">
        <v>14247.494409999999</v>
      </c>
      <c r="H34" s="17">
        <f t="shared" si="0"/>
        <v>457.49440999999933</v>
      </c>
      <c r="I34" s="23">
        <f t="shared" si="1"/>
        <v>103.31758092820884</v>
      </c>
    </row>
    <row r="35" spans="1:9" ht="14.25" customHeight="1" x14ac:dyDescent="0.2">
      <c r="A35" s="9">
        <v>0</v>
      </c>
      <c r="B35" s="18" t="s">
        <v>7</v>
      </c>
      <c r="C35" s="18" t="s">
        <v>61</v>
      </c>
      <c r="D35" s="16" t="s">
        <v>62</v>
      </c>
      <c r="E35" s="36">
        <v>46230</v>
      </c>
      <c r="F35" s="36">
        <v>49630</v>
      </c>
      <c r="G35" s="36">
        <v>50280.910939999994</v>
      </c>
      <c r="H35" s="17">
        <f t="shared" si="0"/>
        <v>650.9109399999943</v>
      </c>
      <c r="I35" s="23">
        <f t="shared" si="1"/>
        <v>101.31152718114042</v>
      </c>
    </row>
    <row r="36" spans="1:9" ht="15.75" customHeight="1" x14ac:dyDescent="0.2">
      <c r="A36" s="9">
        <v>0</v>
      </c>
      <c r="B36" s="18" t="s">
        <v>7</v>
      </c>
      <c r="C36" s="18" t="s">
        <v>63</v>
      </c>
      <c r="D36" s="16" t="s">
        <v>64</v>
      </c>
      <c r="E36" s="36">
        <v>1620</v>
      </c>
      <c r="F36" s="36">
        <v>1720</v>
      </c>
      <c r="G36" s="36">
        <v>1805.7613999999999</v>
      </c>
      <c r="H36" s="17">
        <f t="shared" si="0"/>
        <v>85.761399999999867</v>
      </c>
      <c r="I36" s="23">
        <f t="shared" si="1"/>
        <v>104.98612790697675</v>
      </c>
    </row>
    <row r="37" spans="1:9" ht="15.75" customHeight="1" x14ac:dyDescent="0.2">
      <c r="A37" s="9">
        <v>0</v>
      </c>
      <c r="B37" s="18" t="s">
        <v>7</v>
      </c>
      <c r="C37" s="18" t="s">
        <v>65</v>
      </c>
      <c r="D37" s="16" t="s">
        <v>66</v>
      </c>
      <c r="E37" s="36">
        <v>12060</v>
      </c>
      <c r="F37" s="36">
        <v>11060</v>
      </c>
      <c r="G37" s="36">
        <v>11630.915279999999</v>
      </c>
      <c r="H37" s="17">
        <f t="shared" si="0"/>
        <v>570.91527999999926</v>
      </c>
      <c r="I37" s="23">
        <f t="shared" si="1"/>
        <v>105.16198264014467</v>
      </c>
    </row>
    <row r="38" spans="1:9" ht="15" customHeight="1" x14ac:dyDescent="0.2">
      <c r="A38" s="9">
        <v>0</v>
      </c>
      <c r="B38" s="18" t="s">
        <v>7</v>
      </c>
      <c r="C38" s="18" t="s">
        <v>67</v>
      </c>
      <c r="D38" s="16" t="s">
        <v>68</v>
      </c>
      <c r="E38" s="36">
        <v>100</v>
      </c>
      <c r="F38" s="36">
        <v>315.3</v>
      </c>
      <c r="G38" s="36">
        <v>384.11003999999997</v>
      </c>
      <c r="H38" s="17">
        <f t="shared" si="0"/>
        <v>68.810039999999958</v>
      </c>
      <c r="I38" s="23">
        <f t="shared" si="1"/>
        <v>121.82367269267363</v>
      </c>
    </row>
    <row r="39" spans="1:9" ht="15.75" customHeight="1" x14ac:dyDescent="0.2">
      <c r="A39" s="9">
        <v>0</v>
      </c>
      <c r="B39" s="18" t="s">
        <v>7</v>
      </c>
      <c r="C39" s="18" t="s">
        <v>69</v>
      </c>
      <c r="D39" s="16" t="s">
        <v>70</v>
      </c>
      <c r="E39" s="36">
        <v>18.8</v>
      </c>
      <c r="F39" s="36">
        <v>4.2</v>
      </c>
      <c r="G39" s="36">
        <v>4.1666699999999999</v>
      </c>
      <c r="H39" s="17">
        <f t="shared" si="0"/>
        <v>-3.3330000000000304E-2</v>
      </c>
      <c r="I39" s="23">
        <f t="shared" si="1"/>
        <v>99.20642857142856</v>
      </c>
    </row>
    <row r="40" spans="1:9" ht="15" customHeight="1" x14ac:dyDescent="0.2">
      <c r="A40" s="9">
        <v>1</v>
      </c>
      <c r="B40" s="18" t="s">
        <v>7</v>
      </c>
      <c r="C40" s="18" t="s">
        <v>71</v>
      </c>
      <c r="D40" s="16" t="s">
        <v>72</v>
      </c>
      <c r="E40" s="36">
        <v>24.5</v>
      </c>
      <c r="F40" s="36">
        <v>31.5</v>
      </c>
      <c r="G40" s="36">
        <v>53.851500000000001</v>
      </c>
      <c r="H40" s="17">
        <f t="shared" si="0"/>
        <v>22.351500000000001</v>
      </c>
      <c r="I40" s="23">
        <f t="shared" si="1"/>
        <v>170.95714285714286</v>
      </c>
    </row>
    <row r="41" spans="1:9" ht="15" customHeight="1" x14ac:dyDescent="0.2">
      <c r="A41" s="9">
        <v>0</v>
      </c>
      <c r="B41" s="18" t="s">
        <v>7</v>
      </c>
      <c r="C41" s="18" t="s">
        <v>73</v>
      </c>
      <c r="D41" s="16" t="s">
        <v>74</v>
      </c>
      <c r="E41" s="36">
        <v>7.5</v>
      </c>
      <c r="F41" s="36">
        <v>9.5</v>
      </c>
      <c r="G41" s="36">
        <v>28.235499999999998</v>
      </c>
      <c r="H41" s="17">
        <f t="shared" si="0"/>
        <v>18.735499999999998</v>
      </c>
      <c r="I41" s="23">
        <f t="shared" si="1"/>
        <v>297.2157894736842</v>
      </c>
    </row>
    <row r="42" spans="1:9" ht="15.75" customHeight="1" x14ac:dyDescent="0.2">
      <c r="A42" s="9">
        <v>0</v>
      </c>
      <c r="B42" s="18" t="s">
        <v>7</v>
      </c>
      <c r="C42" s="18" t="s">
        <v>75</v>
      </c>
      <c r="D42" s="16" t="s">
        <v>76</v>
      </c>
      <c r="E42" s="36">
        <v>17</v>
      </c>
      <c r="F42" s="36">
        <v>22</v>
      </c>
      <c r="G42" s="36">
        <v>25.616</v>
      </c>
      <c r="H42" s="17">
        <f t="shared" si="0"/>
        <v>3.6159999999999997</v>
      </c>
      <c r="I42" s="23">
        <f t="shared" si="1"/>
        <v>116.43636363636362</v>
      </c>
    </row>
    <row r="43" spans="1:9" ht="15" customHeight="1" x14ac:dyDescent="0.2">
      <c r="A43" s="9">
        <v>1</v>
      </c>
      <c r="B43" s="18" t="s">
        <v>7</v>
      </c>
      <c r="C43" s="18" t="s">
        <v>77</v>
      </c>
      <c r="D43" s="16" t="s">
        <v>78</v>
      </c>
      <c r="E43" s="36">
        <v>79258.5</v>
      </c>
      <c r="F43" s="36">
        <v>96130.2</v>
      </c>
      <c r="G43" s="36">
        <v>99020.372480000005</v>
      </c>
      <c r="H43" s="17">
        <f t="shared" si="0"/>
        <v>2890.1724800000084</v>
      </c>
      <c r="I43" s="23">
        <f t="shared" si="1"/>
        <v>103.00651874228912</v>
      </c>
    </row>
    <row r="44" spans="1:9" ht="15" customHeight="1" x14ac:dyDescent="0.2">
      <c r="A44" s="9">
        <v>0</v>
      </c>
      <c r="B44" s="18" t="s">
        <v>7</v>
      </c>
      <c r="C44" s="18" t="s">
        <v>79</v>
      </c>
      <c r="D44" s="16" t="s">
        <v>80</v>
      </c>
      <c r="E44" s="36">
        <v>5950</v>
      </c>
      <c r="F44" s="36">
        <v>5850</v>
      </c>
      <c r="G44" s="36">
        <v>5893.9836599999999</v>
      </c>
      <c r="H44" s="17">
        <f t="shared" si="0"/>
        <v>43.983659999999873</v>
      </c>
      <c r="I44" s="23">
        <f t="shared" si="1"/>
        <v>100.75185743589743</v>
      </c>
    </row>
    <row r="45" spans="1:9" ht="15.75" customHeight="1" x14ac:dyDescent="0.2">
      <c r="A45" s="9">
        <v>0</v>
      </c>
      <c r="B45" s="18" t="s">
        <v>7</v>
      </c>
      <c r="C45" s="18" t="s">
        <v>81</v>
      </c>
      <c r="D45" s="16" t="s">
        <v>82</v>
      </c>
      <c r="E45" s="36">
        <v>73245</v>
      </c>
      <c r="F45" s="36">
        <v>90181.7</v>
      </c>
      <c r="G45" s="36">
        <v>92933.323950000005</v>
      </c>
      <c r="H45" s="17">
        <f t="shared" si="0"/>
        <v>2751.6239500000083</v>
      </c>
      <c r="I45" s="23">
        <f t="shared" si="1"/>
        <v>103.05119991084666</v>
      </c>
    </row>
    <row r="46" spans="1:9" ht="38.25" customHeight="1" x14ac:dyDescent="0.2">
      <c r="A46" s="9">
        <v>0</v>
      </c>
      <c r="B46" s="18" t="s">
        <v>7</v>
      </c>
      <c r="C46" s="18" t="s">
        <v>83</v>
      </c>
      <c r="D46" s="16" t="s">
        <v>84</v>
      </c>
      <c r="E46" s="36">
        <v>63.5</v>
      </c>
      <c r="F46" s="36">
        <v>98.5</v>
      </c>
      <c r="G46" s="36">
        <v>193.06486999999998</v>
      </c>
      <c r="H46" s="17">
        <f t="shared" si="0"/>
        <v>94.564869999999985</v>
      </c>
      <c r="I46" s="23">
        <f t="shared" si="1"/>
        <v>196.00494416243652</v>
      </c>
    </row>
    <row r="47" spans="1:9" ht="15" customHeight="1" x14ac:dyDescent="0.2">
      <c r="A47" s="9">
        <v>1</v>
      </c>
      <c r="B47" s="18" t="s">
        <v>7</v>
      </c>
      <c r="C47" s="18" t="s">
        <v>85</v>
      </c>
      <c r="D47" s="16" t="s">
        <v>86</v>
      </c>
      <c r="E47" s="36">
        <v>9788</v>
      </c>
      <c r="F47" s="36">
        <v>11928.6</v>
      </c>
      <c r="G47" s="36">
        <v>12407.80918</v>
      </c>
      <c r="H47" s="17">
        <f t="shared" si="0"/>
        <v>479.20917999999983</v>
      </c>
      <c r="I47" s="23">
        <f t="shared" si="1"/>
        <v>104.01731284475966</v>
      </c>
    </row>
    <row r="48" spans="1:9" ht="15" customHeight="1" x14ac:dyDescent="0.2">
      <c r="A48" s="9">
        <v>1</v>
      </c>
      <c r="B48" s="18" t="s">
        <v>7</v>
      </c>
      <c r="C48" s="18" t="s">
        <v>87</v>
      </c>
      <c r="D48" s="16" t="s">
        <v>88</v>
      </c>
      <c r="E48" s="36">
        <v>696</v>
      </c>
      <c r="F48" s="36">
        <v>1118.4000000000001</v>
      </c>
      <c r="G48" s="36">
        <v>1298.9067399999999</v>
      </c>
      <c r="H48" s="17">
        <f t="shared" si="0"/>
        <v>180.50673999999981</v>
      </c>
      <c r="I48" s="23">
        <f t="shared" si="1"/>
        <v>116.13972997138768</v>
      </c>
    </row>
    <row r="49" spans="1:9" ht="50.25" customHeight="1" x14ac:dyDescent="0.2">
      <c r="A49" s="9">
        <v>1</v>
      </c>
      <c r="B49" s="18" t="s">
        <v>7</v>
      </c>
      <c r="C49" s="18" t="s">
        <v>89</v>
      </c>
      <c r="D49" s="16" t="s">
        <v>197</v>
      </c>
      <c r="E49" s="36">
        <v>0</v>
      </c>
      <c r="F49" s="36">
        <v>39.5</v>
      </c>
      <c r="G49" s="36">
        <v>134.5</v>
      </c>
      <c r="H49" s="17">
        <f t="shared" si="0"/>
        <v>95</v>
      </c>
      <c r="I49" s="23">
        <f t="shared" si="1"/>
        <v>340.50632911392404</v>
      </c>
    </row>
    <row r="50" spans="1:9" ht="30" customHeight="1" x14ac:dyDescent="0.2">
      <c r="A50" s="9">
        <v>0</v>
      </c>
      <c r="B50" s="18" t="s">
        <v>7</v>
      </c>
      <c r="C50" s="18" t="s">
        <v>90</v>
      </c>
      <c r="D50" s="16" t="s">
        <v>91</v>
      </c>
      <c r="E50" s="36">
        <v>0</v>
      </c>
      <c r="F50" s="36">
        <v>39.5</v>
      </c>
      <c r="G50" s="36">
        <v>134.5</v>
      </c>
      <c r="H50" s="17">
        <f t="shared" si="0"/>
        <v>95</v>
      </c>
      <c r="I50" s="23">
        <f t="shared" si="1"/>
        <v>340.50632911392404</v>
      </c>
    </row>
    <row r="51" spans="1:9" ht="15.75" customHeight="1" x14ac:dyDescent="0.2">
      <c r="A51" s="9">
        <v>1</v>
      </c>
      <c r="B51" s="18" t="s">
        <v>7</v>
      </c>
      <c r="C51" s="18" t="s">
        <v>92</v>
      </c>
      <c r="D51" s="16" t="s">
        <v>93</v>
      </c>
      <c r="E51" s="36">
        <v>696</v>
      </c>
      <c r="F51" s="36">
        <v>1078.9000000000001</v>
      </c>
      <c r="G51" s="36">
        <v>1164.4067399999999</v>
      </c>
      <c r="H51" s="17">
        <f t="shared" si="0"/>
        <v>85.506739999999809</v>
      </c>
      <c r="I51" s="23">
        <f t="shared" si="1"/>
        <v>107.92536286958938</v>
      </c>
    </row>
    <row r="52" spans="1:9" ht="15" customHeight="1" x14ac:dyDescent="0.2">
      <c r="A52" s="9">
        <v>0</v>
      </c>
      <c r="B52" s="18" t="s">
        <v>7</v>
      </c>
      <c r="C52" s="18" t="s">
        <v>94</v>
      </c>
      <c r="D52" s="16" t="s">
        <v>93</v>
      </c>
      <c r="E52" s="36">
        <v>0</v>
      </c>
      <c r="F52" s="36">
        <v>72.5</v>
      </c>
      <c r="G52" s="36">
        <v>72.641300000000001</v>
      </c>
      <c r="H52" s="17">
        <f t="shared" si="0"/>
        <v>0.14130000000000109</v>
      </c>
      <c r="I52" s="23">
        <f t="shared" si="1"/>
        <v>100.19489655172413</v>
      </c>
    </row>
    <row r="53" spans="1:9" ht="15" customHeight="1" x14ac:dyDescent="0.2">
      <c r="A53" s="9">
        <v>0</v>
      </c>
      <c r="B53" s="18" t="s">
        <v>7</v>
      </c>
      <c r="C53" s="18" t="s">
        <v>95</v>
      </c>
      <c r="D53" s="16" t="s">
        <v>96</v>
      </c>
      <c r="E53" s="36">
        <v>55</v>
      </c>
      <c r="F53" s="36">
        <v>73.900000000000006</v>
      </c>
      <c r="G53" s="36">
        <v>98.875020000000006</v>
      </c>
      <c r="H53" s="17">
        <f t="shared" si="0"/>
        <v>24.975020000000001</v>
      </c>
      <c r="I53" s="23">
        <f t="shared" si="1"/>
        <v>133.79569688768606</v>
      </c>
    </row>
    <row r="54" spans="1:9" ht="51.75" customHeight="1" x14ac:dyDescent="0.2">
      <c r="A54" s="9">
        <v>0</v>
      </c>
      <c r="B54" s="18" t="s">
        <v>7</v>
      </c>
      <c r="C54" s="18" t="s">
        <v>97</v>
      </c>
      <c r="D54" s="16" t="s">
        <v>98</v>
      </c>
      <c r="E54" s="36">
        <v>55</v>
      </c>
      <c r="F54" s="36">
        <v>214</v>
      </c>
      <c r="G54" s="36">
        <v>249.79933</v>
      </c>
      <c r="H54" s="17">
        <f t="shared" si="0"/>
        <v>35.799329999999998</v>
      </c>
      <c r="I54" s="23">
        <f t="shared" si="1"/>
        <v>116.72865887850467</v>
      </c>
    </row>
    <row r="55" spans="1:9" ht="39.75" customHeight="1" x14ac:dyDescent="0.2">
      <c r="A55" s="9">
        <v>0</v>
      </c>
      <c r="B55" s="18" t="s">
        <v>7</v>
      </c>
      <c r="C55" s="18" t="s">
        <v>99</v>
      </c>
      <c r="D55" s="16" t="s">
        <v>100</v>
      </c>
      <c r="E55" s="36">
        <v>586</v>
      </c>
      <c r="F55" s="36">
        <v>684.5</v>
      </c>
      <c r="G55" s="36">
        <v>707.20908999999995</v>
      </c>
      <c r="H55" s="17">
        <f t="shared" si="0"/>
        <v>22.709089999999946</v>
      </c>
      <c r="I55" s="23">
        <f t="shared" si="1"/>
        <v>103.31761723886048</v>
      </c>
    </row>
    <row r="56" spans="1:9" ht="30" customHeight="1" x14ac:dyDescent="0.2">
      <c r="A56" s="9">
        <v>0</v>
      </c>
      <c r="B56" s="18" t="s">
        <v>7</v>
      </c>
      <c r="C56" s="18" t="s">
        <v>101</v>
      </c>
      <c r="D56" s="16" t="s">
        <v>102</v>
      </c>
      <c r="E56" s="36">
        <v>0</v>
      </c>
      <c r="F56" s="36">
        <v>0</v>
      </c>
      <c r="G56" s="36">
        <v>1.7</v>
      </c>
      <c r="H56" s="17">
        <f t="shared" si="0"/>
        <v>1.7</v>
      </c>
      <c r="I56" s="23">
        <f t="shared" si="1"/>
        <v>0</v>
      </c>
    </row>
    <row r="57" spans="1:9" ht="42.75" customHeight="1" x14ac:dyDescent="0.2">
      <c r="A57" s="9">
        <v>0</v>
      </c>
      <c r="B57" s="18" t="s">
        <v>7</v>
      </c>
      <c r="C57" s="18" t="s">
        <v>103</v>
      </c>
      <c r="D57" s="16" t="s">
        <v>104</v>
      </c>
      <c r="E57" s="36">
        <v>0</v>
      </c>
      <c r="F57" s="36">
        <v>34</v>
      </c>
      <c r="G57" s="36">
        <v>34.182000000000002</v>
      </c>
      <c r="H57" s="17">
        <f t="shared" si="0"/>
        <v>0.18200000000000216</v>
      </c>
      <c r="I57" s="23">
        <f t="shared" si="1"/>
        <v>100.53529411764706</v>
      </c>
    </row>
    <row r="58" spans="1:9" ht="25.5" x14ac:dyDescent="0.2">
      <c r="A58" s="9">
        <v>1</v>
      </c>
      <c r="B58" s="18" t="s">
        <v>7</v>
      </c>
      <c r="C58" s="18" t="s">
        <v>105</v>
      </c>
      <c r="D58" s="16" t="s">
        <v>106</v>
      </c>
      <c r="E58" s="36">
        <v>8092</v>
      </c>
      <c r="F58" s="36">
        <v>7825</v>
      </c>
      <c r="G58" s="36">
        <v>7838.0066500000003</v>
      </c>
      <c r="H58" s="17">
        <f t="shared" si="0"/>
        <v>13.006650000000263</v>
      </c>
      <c r="I58" s="23">
        <f t="shared" si="1"/>
        <v>100.16621916932908</v>
      </c>
    </row>
    <row r="59" spans="1:9" x14ac:dyDescent="0.2">
      <c r="A59" s="9">
        <v>1</v>
      </c>
      <c r="B59" s="18" t="s">
        <v>7</v>
      </c>
      <c r="C59" s="18" t="s">
        <v>107</v>
      </c>
      <c r="D59" s="16" t="s">
        <v>108</v>
      </c>
      <c r="E59" s="36">
        <v>6750</v>
      </c>
      <c r="F59" s="36">
        <v>6983</v>
      </c>
      <c r="G59" s="36">
        <v>6988.1555699999999</v>
      </c>
      <c r="H59" s="17">
        <f t="shared" si="0"/>
        <v>5.1555699999998978</v>
      </c>
      <c r="I59" s="23">
        <f t="shared" si="1"/>
        <v>100.07383030216239</v>
      </c>
    </row>
    <row r="60" spans="1:9" ht="25.5" x14ac:dyDescent="0.2">
      <c r="A60" s="9">
        <v>0</v>
      </c>
      <c r="B60" s="18" t="s">
        <v>7</v>
      </c>
      <c r="C60" s="18" t="s">
        <v>109</v>
      </c>
      <c r="D60" s="16" t="s">
        <v>110</v>
      </c>
      <c r="E60" s="36">
        <v>110</v>
      </c>
      <c r="F60" s="36">
        <v>154</v>
      </c>
      <c r="G60" s="36">
        <v>173.19783999999999</v>
      </c>
      <c r="H60" s="17">
        <f t="shared" si="0"/>
        <v>19.197839999999985</v>
      </c>
      <c r="I60" s="23">
        <f t="shared" si="1"/>
        <v>112.46612987012985</v>
      </c>
    </row>
    <row r="61" spans="1:9" x14ac:dyDescent="0.2">
      <c r="A61" s="9">
        <v>0</v>
      </c>
      <c r="B61" s="18" t="s">
        <v>7</v>
      </c>
      <c r="C61" s="18" t="s">
        <v>111</v>
      </c>
      <c r="D61" s="16" t="s">
        <v>112</v>
      </c>
      <c r="E61" s="36">
        <v>6500</v>
      </c>
      <c r="F61" s="36">
        <v>6650</v>
      </c>
      <c r="G61" s="36">
        <v>6621.1301300000005</v>
      </c>
      <c r="H61" s="17">
        <f t="shared" si="0"/>
        <v>-28.869869999999537</v>
      </c>
      <c r="I61" s="23">
        <f t="shared" si="1"/>
        <v>99.565866616541371</v>
      </c>
    </row>
    <row r="62" spans="1:9" ht="25.5" x14ac:dyDescent="0.2">
      <c r="A62" s="9">
        <v>0</v>
      </c>
      <c r="B62" s="18" t="s">
        <v>7</v>
      </c>
      <c r="C62" s="18" t="s">
        <v>113</v>
      </c>
      <c r="D62" s="16" t="s">
        <v>114</v>
      </c>
      <c r="E62" s="36">
        <v>140</v>
      </c>
      <c r="F62" s="36">
        <v>179</v>
      </c>
      <c r="G62" s="36">
        <v>192.3176</v>
      </c>
      <c r="H62" s="17">
        <f t="shared" si="0"/>
        <v>13.317599999999999</v>
      </c>
      <c r="I62" s="23">
        <f t="shared" si="1"/>
        <v>107.44</v>
      </c>
    </row>
    <row r="63" spans="1:9" ht="58.5" customHeight="1" x14ac:dyDescent="0.2">
      <c r="A63" s="9">
        <v>0</v>
      </c>
      <c r="B63" s="18" t="s">
        <v>7</v>
      </c>
      <c r="C63" s="18" t="s">
        <v>115</v>
      </c>
      <c r="D63" s="16" t="s">
        <v>116</v>
      </c>
      <c r="E63" s="36">
        <v>0</v>
      </c>
      <c r="F63" s="36">
        <v>0</v>
      </c>
      <c r="G63" s="36">
        <v>1.51</v>
      </c>
      <c r="H63" s="17">
        <f t="shared" si="0"/>
        <v>1.51</v>
      </c>
      <c r="I63" s="23">
        <f t="shared" si="1"/>
        <v>0</v>
      </c>
    </row>
    <row r="64" spans="1:9" ht="25.5" x14ac:dyDescent="0.2">
      <c r="A64" s="9">
        <v>1</v>
      </c>
      <c r="B64" s="18" t="s">
        <v>7</v>
      </c>
      <c r="C64" s="18" t="s">
        <v>117</v>
      </c>
      <c r="D64" s="16" t="s">
        <v>118</v>
      </c>
      <c r="E64" s="36">
        <v>1200</v>
      </c>
      <c r="F64" s="36">
        <v>700</v>
      </c>
      <c r="G64" s="36">
        <v>768.29676000000006</v>
      </c>
      <c r="H64" s="17">
        <f t="shared" si="0"/>
        <v>68.296760000000063</v>
      </c>
      <c r="I64" s="23">
        <f t="shared" si="1"/>
        <v>109.75668</v>
      </c>
    </row>
    <row r="65" spans="1:9" ht="29.25" customHeight="1" x14ac:dyDescent="0.2">
      <c r="A65" s="9">
        <v>0</v>
      </c>
      <c r="B65" s="18" t="s">
        <v>7</v>
      </c>
      <c r="C65" s="18" t="s">
        <v>119</v>
      </c>
      <c r="D65" s="16" t="s">
        <v>120</v>
      </c>
      <c r="E65" s="36">
        <v>1200</v>
      </c>
      <c r="F65" s="36">
        <v>700</v>
      </c>
      <c r="G65" s="36">
        <v>768.29676000000006</v>
      </c>
      <c r="H65" s="17">
        <f t="shared" si="0"/>
        <v>68.296760000000063</v>
      </c>
      <c r="I65" s="23">
        <f t="shared" si="1"/>
        <v>109.75668</v>
      </c>
    </row>
    <row r="66" spans="1:9" ht="16.5" customHeight="1" x14ac:dyDescent="0.2">
      <c r="A66" s="9">
        <v>1</v>
      </c>
      <c r="B66" s="18" t="s">
        <v>7</v>
      </c>
      <c r="C66" s="18" t="s">
        <v>121</v>
      </c>
      <c r="D66" s="16" t="s">
        <v>122</v>
      </c>
      <c r="E66" s="36">
        <v>142</v>
      </c>
      <c r="F66" s="36">
        <v>142</v>
      </c>
      <c r="G66" s="36">
        <v>81.554320000000004</v>
      </c>
      <c r="H66" s="17">
        <f t="shared" si="0"/>
        <v>-60.445679999999996</v>
      </c>
      <c r="I66" s="23">
        <f t="shared" si="1"/>
        <v>57.432619718309866</v>
      </c>
    </row>
    <row r="67" spans="1:9" ht="29.25" customHeight="1" x14ac:dyDescent="0.2">
      <c r="A67" s="9">
        <v>0</v>
      </c>
      <c r="B67" s="18" t="s">
        <v>7</v>
      </c>
      <c r="C67" s="18" t="s">
        <v>123</v>
      </c>
      <c r="D67" s="16" t="s">
        <v>124</v>
      </c>
      <c r="E67" s="36">
        <v>92</v>
      </c>
      <c r="F67" s="36">
        <v>92</v>
      </c>
      <c r="G67" s="36">
        <v>62.000320000000002</v>
      </c>
      <c r="H67" s="17">
        <f t="shared" si="0"/>
        <v>-29.999679999999998</v>
      </c>
      <c r="I67" s="23">
        <f t="shared" si="1"/>
        <v>67.391652173913045</v>
      </c>
    </row>
    <row r="68" spans="1:9" ht="29.25" customHeight="1" x14ac:dyDescent="0.2">
      <c r="A68" s="9">
        <v>0</v>
      </c>
      <c r="B68" s="18" t="s">
        <v>7</v>
      </c>
      <c r="C68" s="18" t="s">
        <v>125</v>
      </c>
      <c r="D68" s="16" t="s">
        <v>126</v>
      </c>
      <c r="E68" s="36">
        <v>50</v>
      </c>
      <c r="F68" s="36">
        <v>50</v>
      </c>
      <c r="G68" s="36">
        <v>19.553999999999998</v>
      </c>
      <c r="H68" s="17">
        <f t="shared" si="0"/>
        <v>-30.446000000000002</v>
      </c>
      <c r="I68" s="23">
        <f t="shared" si="1"/>
        <v>39.107999999999997</v>
      </c>
    </row>
    <row r="69" spans="1:9" ht="15" customHeight="1" x14ac:dyDescent="0.2">
      <c r="A69" s="9">
        <v>1</v>
      </c>
      <c r="B69" s="18" t="s">
        <v>7</v>
      </c>
      <c r="C69" s="18" t="s">
        <v>127</v>
      </c>
      <c r="D69" s="16" t="s">
        <v>128</v>
      </c>
      <c r="E69" s="36">
        <v>1000</v>
      </c>
      <c r="F69" s="36">
        <v>2985.2</v>
      </c>
      <c r="G69" s="36">
        <v>3270.89579</v>
      </c>
      <c r="H69" s="17">
        <f t="shared" si="0"/>
        <v>285.69579000000022</v>
      </c>
      <c r="I69" s="23">
        <f t="shared" si="1"/>
        <v>109.57040700790569</v>
      </c>
    </row>
    <row r="70" spans="1:9" ht="15" customHeight="1" x14ac:dyDescent="0.2">
      <c r="A70" s="9">
        <v>1</v>
      </c>
      <c r="B70" s="18" t="s">
        <v>7</v>
      </c>
      <c r="C70" s="18" t="s">
        <v>129</v>
      </c>
      <c r="D70" s="16" t="s">
        <v>93</v>
      </c>
      <c r="E70" s="36">
        <v>1000</v>
      </c>
      <c r="F70" s="36">
        <v>2985.2</v>
      </c>
      <c r="G70" s="36">
        <v>3270.89579</v>
      </c>
      <c r="H70" s="17">
        <f t="shared" si="0"/>
        <v>285.69579000000022</v>
      </c>
      <c r="I70" s="23">
        <f t="shared" si="1"/>
        <v>109.57040700790569</v>
      </c>
    </row>
    <row r="71" spans="1:9" ht="15" customHeight="1" x14ac:dyDescent="0.2">
      <c r="A71" s="9">
        <v>0</v>
      </c>
      <c r="B71" s="18" t="s">
        <v>7</v>
      </c>
      <c r="C71" s="18" t="s">
        <v>130</v>
      </c>
      <c r="D71" s="16" t="s">
        <v>93</v>
      </c>
      <c r="E71" s="36">
        <v>1000</v>
      </c>
      <c r="F71" s="36">
        <v>2985.2</v>
      </c>
      <c r="G71" s="36">
        <v>3270.89579</v>
      </c>
      <c r="H71" s="17">
        <f t="shared" si="0"/>
        <v>285.69579000000022</v>
      </c>
      <c r="I71" s="23">
        <f t="shared" si="1"/>
        <v>109.57040700790569</v>
      </c>
    </row>
    <row r="72" spans="1:9" ht="15.75" customHeight="1" x14ac:dyDescent="0.2">
      <c r="A72" s="9">
        <v>1</v>
      </c>
      <c r="B72" s="18" t="s">
        <v>7</v>
      </c>
      <c r="C72" s="18" t="s">
        <v>131</v>
      </c>
      <c r="D72" s="16" t="s">
        <v>132</v>
      </c>
      <c r="E72" s="36">
        <v>192762.74299999999</v>
      </c>
      <c r="F72" s="36">
        <v>212068.01804</v>
      </c>
      <c r="G72" s="36">
        <v>211707.10052999997</v>
      </c>
      <c r="H72" s="17">
        <f t="shared" ref="H72:H86" si="2">G72-F72</f>
        <v>-360.91751000002841</v>
      </c>
      <c r="I72" s="23">
        <f t="shared" ref="I72:I88" si="3">IF(F72=0,0,G72/F72*100)</f>
        <v>99.829810495078064</v>
      </c>
    </row>
    <row r="73" spans="1:9" ht="14.25" customHeight="1" x14ac:dyDescent="0.2">
      <c r="A73" s="9">
        <v>1</v>
      </c>
      <c r="B73" s="18" t="s">
        <v>7</v>
      </c>
      <c r="C73" s="18" t="s">
        <v>133</v>
      </c>
      <c r="D73" s="16" t="s">
        <v>134</v>
      </c>
      <c r="E73" s="36">
        <v>192762.74299999999</v>
      </c>
      <c r="F73" s="36">
        <v>212068.01804</v>
      </c>
      <c r="G73" s="36">
        <v>211707.10052999997</v>
      </c>
      <c r="H73" s="17">
        <f t="shared" si="2"/>
        <v>-360.91751000002841</v>
      </c>
      <c r="I73" s="23">
        <f t="shared" si="3"/>
        <v>99.829810495078064</v>
      </c>
    </row>
    <row r="74" spans="1:9" ht="14.25" customHeight="1" x14ac:dyDescent="0.2">
      <c r="A74" s="9">
        <v>1</v>
      </c>
      <c r="B74" s="18" t="s">
        <v>7</v>
      </c>
      <c r="C74" s="18" t="s">
        <v>135</v>
      </c>
      <c r="D74" s="16" t="s">
        <v>136</v>
      </c>
      <c r="E74" s="36">
        <v>54573.4</v>
      </c>
      <c r="F74" s="36">
        <v>54573.4</v>
      </c>
      <c r="G74" s="36">
        <v>54573.4</v>
      </c>
      <c r="H74" s="17">
        <f t="shared" si="2"/>
        <v>0</v>
      </c>
      <c r="I74" s="23">
        <f t="shared" si="3"/>
        <v>100</v>
      </c>
    </row>
    <row r="75" spans="1:9" ht="14.25" customHeight="1" x14ac:dyDescent="0.2">
      <c r="A75" s="9">
        <v>0</v>
      </c>
      <c r="B75" s="18" t="s">
        <v>7</v>
      </c>
      <c r="C75" s="18" t="s">
        <v>137</v>
      </c>
      <c r="D75" s="16" t="s">
        <v>138</v>
      </c>
      <c r="E75" s="36">
        <v>54573.4</v>
      </c>
      <c r="F75" s="36">
        <v>54573.4</v>
      </c>
      <c r="G75" s="36">
        <v>54573.4</v>
      </c>
      <c r="H75" s="17">
        <f t="shared" si="2"/>
        <v>0</v>
      </c>
      <c r="I75" s="23">
        <f t="shared" si="3"/>
        <v>100</v>
      </c>
    </row>
    <row r="76" spans="1:9" ht="17.25" customHeight="1" x14ac:dyDescent="0.2">
      <c r="A76" s="9">
        <v>1</v>
      </c>
      <c r="B76" s="18" t="s">
        <v>7</v>
      </c>
      <c r="C76" s="18" t="s">
        <v>139</v>
      </c>
      <c r="D76" s="16" t="s">
        <v>140</v>
      </c>
      <c r="E76" s="36">
        <v>136540.20000000001</v>
      </c>
      <c r="F76" s="36">
        <v>139071</v>
      </c>
      <c r="G76" s="36">
        <v>138730.5116</v>
      </c>
      <c r="H76" s="17">
        <f t="shared" si="2"/>
        <v>-340.488400000002</v>
      </c>
      <c r="I76" s="23">
        <f t="shared" si="3"/>
        <v>99.755169373916914</v>
      </c>
    </row>
    <row r="77" spans="1:9" ht="27.75" customHeight="1" x14ac:dyDescent="0.2">
      <c r="A77" s="9">
        <v>0</v>
      </c>
      <c r="B77" s="18" t="s">
        <v>7</v>
      </c>
      <c r="C77" s="18" t="s">
        <v>141</v>
      </c>
      <c r="D77" s="16" t="s">
        <v>142</v>
      </c>
      <c r="E77" s="36">
        <v>0</v>
      </c>
      <c r="F77" s="36">
        <v>772.8</v>
      </c>
      <c r="G77" s="36">
        <v>432.61159999999995</v>
      </c>
      <c r="H77" s="17">
        <f t="shared" si="2"/>
        <v>-340.1884</v>
      </c>
      <c r="I77" s="23">
        <f t="shared" si="3"/>
        <v>55.979761904761901</v>
      </c>
    </row>
    <row r="78" spans="1:9" ht="15" customHeight="1" x14ac:dyDescent="0.2">
      <c r="A78" s="9">
        <v>0</v>
      </c>
      <c r="B78" s="18" t="s">
        <v>7</v>
      </c>
      <c r="C78" s="18" t="s">
        <v>143</v>
      </c>
      <c r="D78" s="16" t="s">
        <v>144</v>
      </c>
      <c r="E78" s="36">
        <v>136540.20000000001</v>
      </c>
      <c r="F78" s="36">
        <v>136540.20000000001</v>
      </c>
      <c r="G78" s="36">
        <v>136540.20000000001</v>
      </c>
      <c r="H78" s="17">
        <f t="shared" si="2"/>
        <v>0</v>
      </c>
      <c r="I78" s="23">
        <f t="shared" si="3"/>
        <v>100</v>
      </c>
    </row>
    <row r="79" spans="1:9" ht="42" customHeight="1" x14ac:dyDescent="0.2">
      <c r="A79" s="9">
        <v>0</v>
      </c>
      <c r="B79" s="18" t="s">
        <v>7</v>
      </c>
      <c r="C79" s="18" t="s">
        <v>145</v>
      </c>
      <c r="D79" s="16" t="s">
        <v>146</v>
      </c>
      <c r="E79" s="36">
        <v>0</v>
      </c>
      <c r="F79" s="36">
        <v>1758</v>
      </c>
      <c r="G79" s="36">
        <v>1757.7</v>
      </c>
      <c r="H79" s="17">
        <f t="shared" si="2"/>
        <v>-0.29999999999995453</v>
      </c>
      <c r="I79" s="23">
        <f t="shared" si="3"/>
        <v>99.982935153583625</v>
      </c>
    </row>
    <row r="80" spans="1:9" ht="16.5" customHeight="1" x14ac:dyDescent="0.2">
      <c r="A80" s="9">
        <v>1</v>
      </c>
      <c r="B80" s="18" t="s">
        <v>7</v>
      </c>
      <c r="C80" s="18" t="s">
        <v>147</v>
      </c>
      <c r="D80" s="16" t="s">
        <v>148</v>
      </c>
      <c r="E80" s="36">
        <v>1649.143</v>
      </c>
      <c r="F80" s="36">
        <v>18423.618039999998</v>
      </c>
      <c r="G80" s="36">
        <v>18403.18893</v>
      </c>
      <c r="H80" s="17">
        <f t="shared" si="2"/>
        <v>-20.429109999997308</v>
      </c>
      <c r="I80" s="23">
        <f t="shared" si="3"/>
        <v>99.889114559606895</v>
      </c>
    </row>
    <row r="81" spans="1:9" ht="54.75" customHeight="1" x14ac:dyDescent="0.2">
      <c r="A81" s="9">
        <v>0</v>
      </c>
      <c r="B81" s="18" t="s">
        <v>7</v>
      </c>
      <c r="C81" s="18" t="s">
        <v>149</v>
      </c>
      <c r="D81" s="16" t="s">
        <v>198</v>
      </c>
      <c r="E81" s="36">
        <v>0</v>
      </c>
      <c r="F81" s="36">
        <v>6438.4075999999995</v>
      </c>
      <c r="G81" s="36">
        <v>6438.4075999999995</v>
      </c>
      <c r="H81" s="17">
        <f t="shared" si="2"/>
        <v>0</v>
      </c>
      <c r="I81" s="23">
        <f t="shared" si="3"/>
        <v>100</v>
      </c>
    </row>
    <row r="82" spans="1:9" ht="56.25" customHeight="1" x14ac:dyDescent="0.2">
      <c r="A82" s="9">
        <v>0</v>
      </c>
      <c r="B82" s="18" t="s">
        <v>7</v>
      </c>
      <c r="C82" s="18" t="s">
        <v>150</v>
      </c>
      <c r="D82" s="16" t="s">
        <v>199</v>
      </c>
      <c r="E82" s="36">
        <v>0</v>
      </c>
      <c r="F82" s="36">
        <v>8814.8444399999989</v>
      </c>
      <c r="G82" s="36">
        <v>8814.8444399999989</v>
      </c>
      <c r="H82" s="17">
        <f t="shared" si="2"/>
        <v>0</v>
      </c>
      <c r="I82" s="23">
        <f t="shared" si="3"/>
        <v>100</v>
      </c>
    </row>
    <row r="83" spans="1:9" ht="29.25" customHeight="1" x14ac:dyDescent="0.2">
      <c r="A83" s="9">
        <v>0</v>
      </c>
      <c r="B83" s="18" t="s">
        <v>7</v>
      </c>
      <c r="C83" s="18" t="s">
        <v>151</v>
      </c>
      <c r="D83" s="16" t="s">
        <v>152</v>
      </c>
      <c r="E83" s="36">
        <v>1544.8240000000001</v>
      </c>
      <c r="F83" s="36">
        <v>1544.8240000000001</v>
      </c>
      <c r="G83" s="36">
        <v>1544.8240000000001</v>
      </c>
      <c r="H83" s="17">
        <f t="shared" si="2"/>
        <v>0</v>
      </c>
      <c r="I83" s="23">
        <f t="shared" si="3"/>
        <v>100</v>
      </c>
    </row>
    <row r="84" spans="1:9" ht="44.25" customHeight="1" x14ac:dyDescent="0.2">
      <c r="A84" s="9">
        <v>0</v>
      </c>
      <c r="B84" s="18" t="s">
        <v>7</v>
      </c>
      <c r="C84" s="18" t="s">
        <v>153</v>
      </c>
      <c r="D84" s="16" t="s">
        <v>154</v>
      </c>
      <c r="E84" s="36">
        <v>0</v>
      </c>
      <c r="F84" s="36">
        <v>768.3</v>
      </c>
      <c r="G84" s="36">
        <v>753.97950000000003</v>
      </c>
      <c r="H84" s="17">
        <f t="shared" si="2"/>
        <v>-14.320499999999925</v>
      </c>
      <c r="I84" s="23">
        <f t="shared" si="3"/>
        <v>98.13607965638424</v>
      </c>
    </row>
    <row r="85" spans="1:9" ht="15.75" customHeight="1" x14ac:dyDescent="0.2">
      <c r="A85" s="9">
        <v>0</v>
      </c>
      <c r="B85" s="18" t="s">
        <v>7</v>
      </c>
      <c r="C85" s="18" t="s">
        <v>155</v>
      </c>
      <c r="D85" s="16" t="s">
        <v>156</v>
      </c>
      <c r="E85" s="36">
        <v>104.319</v>
      </c>
      <c r="F85" s="36">
        <v>765.04700000000003</v>
      </c>
      <c r="G85" s="36">
        <v>758.93839000000003</v>
      </c>
      <c r="H85" s="17">
        <f t="shared" si="2"/>
        <v>-6.1086099999999988</v>
      </c>
      <c r="I85" s="23">
        <f t="shared" si="3"/>
        <v>99.201537944727576</v>
      </c>
    </row>
    <row r="86" spans="1:9" ht="46.5" customHeight="1" x14ac:dyDescent="0.2">
      <c r="A86" s="9">
        <v>0</v>
      </c>
      <c r="B86" s="18" t="s">
        <v>7</v>
      </c>
      <c r="C86" s="18" t="s">
        <v>157</v>
      </c>
      <c r="D86" s="16" t="s">
        <v>158</v>
      </c>
      <c r="E86" s="36">
        <v>0</v>
      </c>
      <c r="F86" s="36">
        <v>92.194999999999993</v>
      </c>
      <c r="G86" s="36">
        <v>92.194999999999993</v>
      </c>
      <c r="H86" s="17">
        <f t="shared" si="2"/>
        <v>0</v>
      </c>
      <c r="I86" s="23">
        <f t="shared" si="3"/>
        <v>100</v>
      </c>
    </row>
    <row r="87" spans="1:9" ht="15.75" customHeight="1" x14ac:dyDescent="0.2">
      <c r="A87" s="9">
        <v>1</v>
      </c>
      <c r="B87" s="19"/>
      <c r="C87" s="19" t="s">
        <v>159</v>
      </c>
      <c r="D87" s="20" t="s">
        <v>160</v>
      </c>
      <c r="E87" s="36">
        <v>461761.8</v>
      </c>
      <c r="F87" s="36">
        <v>543905</v>
      </c>
      <c r="G87" s="36">
        <v>570026.99112000014</v>
      </c>
      <c r="H87" s="37">
        <v>570026.99112000014</v>
      </c>
      <c r="I87" s="24">
        <f t="shared" si="3"/>
        <v>104.8026753054302</v>
      </c>
    </row>
    <row r="88" spans="1:9" ht="16.5" customHeight="1" x14ac:dyDescent="0.2">
      <c r="A88" s="9">
        <v>1</v>
      </c>
      <c r="B88" s="19"/>
      <c r="C88" s="19" t="s">
        <v>159</v>
      </c>
      <c r="D88" s="20" t="s">
        <v>194</v>
      </c>
      <c r="E88" s="36">
        <v>654524.54299999995</v>
      </c>
      <c r="F88" s="36">
        <v>755973.01804000011</v>
      </c>
      <c r="G88" s="36">
        <v>781734.09165000019</v>
      </c>
      <c r="H88" s="37">
        <v>781734.09165000019</v>
      </c>
      <c r="I88" s="24">
        <f t="shared" si="3"/>
        <v>103.40767104053401</v>
      </c>
    </row>
    <row r="89" spans="1:9" x14ac:dyDescent="0.2">
      <c r="I89" s="25"/>
    </row>
    <row r="90" spans="1:9" ht="25.5" x14ac:dyDescent="0.2">
      <c r="B90" s="12" t="s">
        <v>0</v>
      </c>
      <c r="C90" s="12" t="s">
        <v>1</v>
      </c>
      <c r="D90" s="13" t="s">
        <v>200</v>
      </c>
      <c r="E90" s="14" t="s">
        <v>2</v>
      </c>
      <c r="F90" s="14" t="s">
        <v>3</v>
      </c>
      <c r="G90" s="15" t="s">
        <v>4</v>
      </c>
      <c r="H90" s="15" t="s">
        <v>5</v>
      </c>
      <c r="I90" s="26" t="s">
        <v>6</v>
      </c>
    </row>
    <row r="91" spans="1:9" x14ac:dyDescent="0.2">
      <c r="B91" s="34">
        <v>1</v>
      </c>
      <c r="C91" s="34">
        <v>2</v>
      </c>
      <c r="D91" s="35">
        <v>3</v>
      </c>
      <c r="E91" s="34">
        <v>4</v>
      </c>
      <c r="F91" s="34">
        <v>6</v>
      </c>
      <c r="G91" s="34">
        <v>7</v>
      </c>
      <c r="H91" s="34">
        <v>8</v>
      </c>
      <c r="I91" s="27">
        <v>9</v>
      </c>
    </row>
    <row r="92" spans="1:9" ht="15" customHeight="1" x14ac:dyDescent="0.2">
      <c r="B92" s="31" t="s">
        <v>7</v>
      </c>
      <c r="C92" s="31" t="s">
        <v>8</v>
      </c>
      <c r="D92" s="32" t="s">
        <v>9</v>
      </c>
      <c r="E92" s="38">
        <v>90</v>
      </c>
      <c r="F92" s="38">
        <v>90</v>
      </c>
      <c r="G92" s="38">
        <v>166.60574</v>
      </c>
      <c r="H92" s="38">
        <v>166.60574</v>
      </c>
      <c r="I92" s="28">
        <v>185.11748888888889</v>
      </c>
    </row>
    <row r="93" spans="1:9" ht="15.75" customHeight="1" x14ac:dyDescent="0.2">
      <c r="B93" s="31" t="s">
        <v>7</v>
      </c>
      <c r="C93" s="31" t="s">
        <v>161</v>
      </c>
      <c r="D93" s="32" t="s">
        <v>162</v>
      </c>
      <c r="E93" s="38">
        <v>90</v>
      </c>
      <c r="F93" s="38">
        <v>90</v>
      </c>
      <c r="G93" s="38">
        <v>166.60574</v>
      </c>
      <c r="H93" s="38">
        <v>166.60574</v>
      </c>
      <c r="I93" s="28">
        <v>185.11748888888889</v>
      </c>
    </row>
    <row r="94" spans="1:9" ht="15.75" customHeight="1" x14ac:dyDescent="0.2">
      <c r="B94" s="31" t="s">
        <v>7</v>
      </c>
      <c r="C94" s="31" t="s">
        <v>163</v>
      </c>
      <c r="D94" s="32" t="s">
        <v>164</v>
      </c>
      <c r="E94" s="38">
        <v>90</v>
      </c>
      <c r="F94" s="38">
        <v>90</v>
      </c>
      <c r="G94" s="38">
        <v>166.60574</v>
      </c>
      <c r="H94" s="38">
        <v>166.60574</v>
      </c>
      <c r="I94" s="28">
        <v>185.11748888888889</v>
      </c>
    </row>
    <row r="95" spans="1:9" ht="39" customHeight="1" x14ac:dyDescent="0.2">
      <c r="B95" s="18" t="s">
        <v>7</v>
      </c>
      <c r="C95" s="18" t="s">
        <v>165</v>
      </c>
      <c r="D95" s="16" t="s">
        <v>166</v>
      </c>
      <c r="E95" s="36">
        <v>45</v>
      </c>
      <c r="F95" s="36">
        <v>45</v>
      </c>
      <c r="G95" s="36">
        <v>74.527670000000001</v>
      </c>
      <c r="H95" s="36">
        <v>74.527670000000001</v>
      </c>
      <c r="I95" s="23">
        <v>165.61704444444445</v>
      </c>
    </row>
    <row r="96" spans="1:9" ht="16.5" customHeight="1" x14ac:dyDescent="0.2">
      <c r="B96" s="18" t="s">
        <v>7</v>
      </c>
      <c r="C96" s="18" t="s">
        <v>167</v>
      </c>
      <c r="D96" s="16" t="s">
        <v>168</v>
      </c>
      <c r="E96" s="36">
        <v>40</v>
      </c>
      <c r="F96" s="36">
        <v>40</v>
      </c>
      <c r="G96" s="36">
        <v>87.999250000000004</v>
      </c>
      <c r="H96" s="36">
        <v>87.999250000000004</v>
      </c>
      <c r="I96" s="23">
        <v>219.99812499999999</v>
      </c>
    </row>
    <row r="97" spans="2:9" ht="30.75" customHeight="1" x14ac:dyDescent="0.2">
      <c r="B97" s="18" t="s">
        <v>7</v>
      </c>
      <c r="C97" s="18" t="s">
        <v>169</v>
      </c>
      <c r="D97" s="16" t="s">
        <v>170</v>
      </c>
      <c r="E97" s="36">
        <v>5</v>
      </c>
      <c r="F97" s="36">
        <v>5</v>
      </c>
      <c r="G97" s="36">
        <v>4.0788200000000003</v>
      </c>
      <c r="H97" s="36">
        <v>4.0788200000000003</v>
      </c>
      <c r="I97" s="23">
        <v>81.576400000000007</v>
      </c>
    </row>
    <row r="98" spans="2:9" ht="15" customHeight="1" x14ac:dyDescent="0.2">
      <c r="B98" s="31" t="s">
        <v>7</v>
      </c>
      <c r="C98" s="31" t="s">
        <v>85</v>
      </c>
      <c r="D98" s="32" t="s">
        <v>86</v>
      </c>
      <c r="E98" s="38">
        <v>5443.58</v>
      </c>
      <c r="F98" s="38">
        <v>5443.58</v>
      </c>
      <c r="G98" s="38">
        <v>37645.451710000001</v>
      </c>
      <c r="H98" s="38">
        <v>37645.451710000001</v>
      </c>
      <c r="I98" s="28">
        <v>691.55687452007692</v>
      </c>
    </row>
    <row r="99" spans="2:9" ht="15.75" customHeight="1" x14ac:dyDescent="0.2">
      <c r="B99" s="31" t="s">
        <v>7</v>
      </c>
      <c r="C99" s="31" t="s">
        <v>127</v>
      </c>
      <c r="D99" s="32" t="s">
        <v>128</v>
      </c>
      <c r="E99" s="38">
        <v>0</v>
      </c>
      <c r="F99" s="38">
        <v>0</v>
      </c>
      <c r="G99" s="38">
        <v>71.577880000000007</v>
      </c>
      <c r="H99" s="38">
        <v>71.577880000000007</v>
      </c>
      <c r="I99" s="28">
        <v>0</v>
      </c>
    </row>
    <row r="100" spans="2:9" ht="16.5" customHeight="1" x14ac:dyDescent="0.2">
      <c r="B100" s="31" t="s">
        <v>7</v>
      </c>
      <c r="C100" s="31" t="s">
        <v>129</v>
      </c>
      <c r="D100" s="32" t="s">
        <v>93</v>
      </c>
      <c r="E100" s="38">
        <v>0</v>
      </c>
      <c r="F100" s="38">
        <v>0</v>
      </c>
      <c r="G100" s="38">
        <v>71.577880000000007</v>
      </c>
      <c r="H100" s="38">
        <v>71.577880000000007</v>
      </c>
      <c r="I100" s="28">
        <v>0</v>
      </c>
    </row>
    <row r="101" spans="2:9" ht="38.25" x14ac:dyDescent="0.2">
      <c r="B101" s="18" t="s">
        <v>7</v>
      </c>
      <c r="C101" s="18" t="s">
        <v>171</v>
      </c>
      <c r="D101" s="16" t="s">
        <v>172</v>
      </c>
      <c r="E101" s="36">
        <v>0</v>
      </c>
      <c r="F101" s="36">
        <v>0</v>
      </c>
      <c r="G101" s="36">
        <v>71.577880000000007</v>
      </c>
      <c r="H101" s="36">
        <v>71.577880000000007</v>
      </c>
      <c r="I101" s="23">
        <v>0</v>
      </c>
    </row>
    <row r="102" spans="2:9" ht="15.75" customHeight="1" x14ac:dyDescent="0.2">
      <c r="B102" s="31" t="s">
        <v>7</v>
      </c>
      <c r="C102" s="31" t="s">
        <v>173</v>
      </c>
      <c r="D102" s="32" t="s">
        <v>174</v>
      </c>
      <c r="E102" s="38">
        <v>5443.58</v>
      </c>
      <c r="F102" s="38">
        <v>5443.58</v>
      </c>
      <c r="G102" s="38">
        <v>37573.873829999997</v>
      </c>
      <c r="H102" s="38">
        <v>37573.873829999997</v>
      </c>
      <c r="I102" s="28">
        <v>690.24196999033722</v>
      </c>
    </row>
    <row r="103" spans="2:9" ht="25.5" x14ac:dyDescent="0.2">
      <c r="B103" s="31" t="s">
        <v>7</v>
      </c>
      <c r="C103" s="31" t="s">
        <v>175</v>
      </c>
      <c r="D103" s="32" t="s">
        <v>176</v>
      </c>
      <c r="E103" s="38">
        <v>5443.58</v>
      </c>
      <c r="F103" s="38">
        <v>5443.58</v>
      </c>
      <c r="G103" s="38">
        <v>3456.8066500000004</v>
      </c>
      <c r="H103" s="38">
        <v>3456.8066500000004</v>
      </c>
      <c r="I103" s="28">
        <v>63.502449674662643</v>
      </c>
    </row>
    <row r="104" spans="2:9" ht="25.5" x14ac:dyDescent="0.2">
      <c r="B104" s="18" t="s">
        <v>7</v>
      </c>
      <c r="C104" s="18" t="s">
        <v>177</v>
      </c>
      <c r="D104" s="16" t="s">
        <v>178</v>
      </c>
      <c r="E104" s="36">
        <v>4856.8059999999996</v>
      </c>
      <c r="F104" s="36">
        <v>4856.8059999999996</v>
      </c>
      <c r="G104" s="36">
        <v>2242.1044400000001</v>
      </c>
      <c r="H104" s="36">
        <v>2242.1044400000001</v>
      </c>
      <c r="I104" s="23">
        <v>46.164175386045891</v>
      </c>
    </row>
    <row r="105" spans="2:9" ht="31.5" customHeight="1" x14ac:dyDescent="0.2">
      <c r="B105" s="18" t="s">
        <v>7</v>
      </c>
      <c r="C105" s="18" t="s">
        <v>179</v>
      </c>
      <c r="D105" s="16" t="s">
        <v>180</v>
      </c>
      <c r="E105" s="36">
        <v>586.774</v>
      </c>
      <c r="F105" s="36">
        <v>586.774</v>
      </c>
      <c r="G105" s="36">
        <v>1100.5860500000001</v>
      </c>
      <c r="H105" s="36">
        <v>1100.5860500000001</v>
      </c>
      <c r="I105" s="23">
        <v>187.56557891113104</v>
      </c>
    </row>
    <row r="106" spans="2:9" ht="25.5" x14ac:dyDescent="0.2">
      <c r="B106" s="18" t="s">
        <v>7</v>
      </c>
      <c r="C106" s="18" t="s">
        <v>181</v>
      </c>
      <c r="D106" s="16" t="s">
        <v>182</v>
      </c>
      <c r="E106" s="36">
        <v>0</v>
      </c>
      <c r="F106" s="36">
        <v>0</v>
      </c>
      <c r="G106" s="36">
        <v>114.11616000000001</v>
      </c>
      <c r="H106" s="36">
        <v>114.11616000000001</v>
      </c>
      <c r="I106" s="23">
        <v>0</v>
      </c>
    </row>
    <row r="107" spans="2:9" ht="15.75" customHeight="1" x14ac:dyDescent="0.2">
      <c r="B107" s="31" t="s">
        <v>7</v>
      </c>
      <c r="C107" s="31" t="s">
        <v>183</v>
      </c>
      <c r="D107" s="32" t="s">
        <v>184</v>
      </c>
      <c r="E107" s="38">
        <v>0</v>
      </c>
      <c r="F107" s="38">
        <v>0</v>
      </c>
      <c r="G107" s="38">
        <v>34117.067179999998</v>
      </c>
      <c r="H107" s="38">
        <v>34117.067179999998</v>
      </c>
      <c r="I107" s="28">
        <v>0</v>
      </c>
    </row>
    <row r="108" spans="2:9" ht="17.25" customHeight="1" x14ac:dyDescent="0.2">
      <c r="B108" s="18" t="s">
        <v>7</v>
      </c>
      <c r="C108" s="18" t="s">
        <v>185</v>
      </c>
      <c r="D108" s="16" t="s">
        <v>186</v>
      </c>
      <c r="E108" s="36">
        <v>0</v>
      </c>
      <c r="F108" s="36">
        <v>0</v>
      </c>
      <c r="G108" s="36">
        <v>25847.16921</v>
      </c>
      <c r="H108" s="36">
        <v>25847.16921</v>
      </c>
      <c r="I108" s="23">
        <v>0</v>
      </c>
    </row>
    <row r="109" spans="2:9" ht="56.25" customHeight="1" x14ac:dyDescent="0.2">
      <c r="B109" s="18" t="s">
        <v>7</v>
      </c>
      <c r="C109" s="18" t="s">
        <v>187</v>
      </c>
      <c r="D109" s="16" t="s">
        <v>188</v>
      </c>
      <c r="E109" s="36">
        <v>0</v>
      </c>
      <c r="F109" s="36">
        <v>0</v>
      </c>
      <c r="G109" s="36">
        <v>8269.89797</v>
      </c>
      <c r="H109" s="36">
        <v>8269.89797</v>
      </c>
      <c r="I109" s="23">
        <v>0</v>
      </c>
    </row>
    <row r="110" spans="2:9" ht="15" customHeight="1" x14ac:dyDescent="0.2">
      <c r="B110" s="31" t="s">
        <v>7</v>
      </c>
      <c r="C110" s="31" t="s">
        <v>131</v>
      </c>
      <c r="D110" s="32" t="s">
        <v>132</v>
      </c>
      <c r="E110" s="38">
        <v>0</v>
      </c>
      <c r="F110" s="38">
        <v>19788.731</v>
      </c>
      <c r="G110" s="38">
        <v>19788.731</v>
      </c>
      <c r="H110" s="38">
        <v>19788.731</v>
      </c>
      <c r="I110" s="28">
        <v>100</v>
      </c>
    </row>
    <row r="111" spans="2:9" ht="15" customHeight="1" x14ac:dyDescent="0.2">
      <c r="B111" s="31" t="s">
        <v>7</v>
      </c>
      <c r="C111" s="31" t="s">
        <v>133</v>
      </c>
      <c r="D111" s="32" t="s">
        <v>134</v>
      </c>
      <c r="E111" s="38">
        <v>0</v>
      </c>
      <c r="F111" s="38">
        <v>19788.731</v>
      </c>
      <c r="G111" s="38">
        <v>19788.731</v>
      </c>
      <c r="H111" s="38">
        <v>19788.731</v>
      </c>
      <c r="I111" s="28">
        <v>100</v>
      </c>
    </row>
    <row r="112" spans="2:9" ht="15" customHeight="1" x14ac:dyDescent="0.2">
      <c r="B112" s="31" t="s">
        <v>7</v>
      </c>
      <c r="C112" s="31" t="s">
        <v>139</v>
      </c>
      <c r="D112" s="32" t="s">
        <v>140</v>
      </c>
      <c r="E112" s="38">
        <v>0</v>
      </c>
      <c r="F112" s="38">
        <v>2172.8000000000002</v>
      </c>
      <c r="G112" s="38">
        <v>2172.8000000000002</v>
      </c>
      <c r="H112" s="38">
        <v>2172.8000000000002</v>
      </c>
      <c r="I112" s="28">
        <v>100</v>
      </c>
    </row>
    <row r="113" spans="2:9" ht="30" customHeight="1" x14ac:dyDescent="0.2">
      <c r="B113" s="18" t="s">
        <v>7</v>
      </c>
      <c r="C113" s="18" t="s">
        <v>141</v>
      </c>
      <c r="D113" s="16" t="s">
        <v>142</v>
      </c>
      <c r="E113" s="36">
        <v>0</v>
      </c>
      <c r="F113" s="36">
        <v>1606.1</v>
      </c>
      <c r="G113" s="36">
        <v>1606.1</v>
      </c>
      <c r="H113" s="36">
        <v>1606.1</v>
      </c>
      <c r="I113" s="23">
        <v>100</v>
      </c>
    </row>
    <row r="114" spans="2:9" ht="30.75" customHeight="1" x14ac:dyDescent="0.2">
      <c r="B114" s="18" t="s">
        <v>7</v>
      </c>
      <c r="C114" s="18" t="s">
        <v>189</v>
      </c>
      <c r="D114" s="16" t="s">
        <v>190</v>
      </c>
      <c r="E114" s="36">
        <v>0</v>
      </c>
      <c r="F114" s="36">
        <v>566.70000000000005</v>
      </c>
      <c r="G114" s="36">
        <v>566.70000000000005</v>
      </c>
      <c r="H114" s="36">
        <v>566.70000000000005</v>
      </c>
      <c r="I114" s="23">
        <v>100</v>
      </c>
    </row>
    <row r="115" spans="2:9" ht="15.75" customHeight="1" x14ac:dyDescent="0.2">
      <c r="B115" s="21" t="s">
        <v>7</v>
      </c>
      <c r="C115" s="21" t="s">
        <v>147</v>
      </c>
      <c r="D115" s="22" t="s">
        <v>148</v>
      </c>
      <c r="E115" s="38">
        <v>0</v>
      </c>
      <c r="F115" s="38">
        <v>17615.931</v>
      </c>
      <c r="G115" s="38">
        <v>17615.931</v>
      </c>
      <c r="H115" s="38">
        <v>17615.931</v>
      </c>
      <c r="I115" s="28">
        <v>100</v>
      </c>
    </row>
    <row r="116" spans="2:9" ht="30.75" customHeight="1" x14ac:dyDescent="0.2">
      <c r="B116" s="18" t="s">
        <v>7</v>
      </c>
      <c r="C116" s="18" t="s">
        <v>191</v>
      </c>
      <c r="D116" s="16" t="s">
        <v>192</v>
      </c>
      <c r="E116" s="36">
        <v>0</v>
      </c>
      <c r="F116" s="36">
        <v>2365.931</v>
      </c>
      <c r="G116" s="36">
        <v>2365.931</v>
      </c>
      <c r="H116" s="36">
        <v>2365.931</v>
      </c>
      <c r="I116" s="23">
        <v>100</v>
      </c>
    </row>
    <row r="117" spans="2:9" ht="15" customHeight="1" x14ac:dyDescent="0.2">
      <c r="B117" s="18" t="s">
        <v>7</v>
      </c>
      <c r="C117" s="18" t="s">
        <v>155</v>
      </c>
      <c r="D117" s="16" t="s">
        <v>156</v>
      </c>
      <c r="E117" s="36">
        <v>0</v>
      </c>
      <c r="F117" s="36">
        <v>15250</v>
      </c>
      <c r="G117" s="36">
        <v>15250</v>
      </c>
      <c r="H117" s="36">
        <v>15250</v>
      </c>
      <c r="I117" s="23">
        <v>100</v>
      </c>
    </row>
    <row r="118" spans="2:9" ht="15" customHeight="1" x14ac:dyDescent="0.2">
      <c r="B118" s="29"/>
      <c r="C118" s="29" t="s">
        <v>159</v>
      </c>
      <c r="D118" s="30" t="s">
        <v>160</v>
      </c>
      <c r="E118" s="39">
        <v>5533.58</v>
      </c>
      <c r="F118" s="39">
        <v>5533.58</v>
      </c>
      <c r="G118" s="39">
        <v>37812.05745</v>
      </c>
      <c r="H118" s="39">
        <v>37812.05745</v>
      </c>
      <c r="I118" s="24">
        <v>683.3199745914942</v>
      </c>
    </row>
    <row r="119" spans="2:9" ht="15.75" customHeight="1" x14ac:dyDescent="0.2">
      <c r="B119" s="29"/>
      <c r="C119" s="29" t="s">
        <v>159</v>
      </c>
      <c r="D119" s="30" t="s">
        <v>193</v>
      </c>
      <c r="E119" s="39">
        <v>5533.58</v>
      </c>
      <c r="F119" s="39">
        <v>25322.311000000002</v>
      </c>
      <c r="G119" s="39">
        <v>57600.78845</v>
      </c>
      <c r="H119" s="39">
        <v>57600.78845</v>
      </c>
      <c r="I119" s="24">
        <v>227.47050397572326</v>
      </c>
    </row>
    <row r="120" spans="2:9" x14ac:dyDescent="0.2">
      <c r="E120" s="25"/>
      <c r="F120" s="25"/>
      <c r="G120" s="25"/>
      <c r="H120" s="25"/>
      <c r="I120" s="25"/>
    </row>
    <row r="121" spans="2:9" ht="16.5" customHeight="1" x14ac:dyDescent="0.2">
      <c r="B121" s="29"/>
      <c r="C121" s="29" t="s">
        <v>159</v>
      </c>
      <c r="D121" s="30" t="s">
        <v>204</v>
      </c>
      <c r="E121" s="24">
        <f t="shared" ref="E121:G122" si="4">E87+E118</f>
        <v>467295.38</v>
      </c>
      <c r="F121" s="24">
        <f t="shared" si="4"/>
        <v>549438.57999999996</v>
      </c>
      <c r="G121" s="24">
        <f t="shared" si="4"/>
        <v>607839.0485700001</v>
      </c>
      <c r="H121" s="24">
        <f>G121-F121</f>
        <v>58400.468570000143</v>
      </c>
      <c r="I121" s="24">
        <f>G121/F121*100</f>
        <v>110.62911682867266</v>
      </c>
    </row>
    <row r="122" spans="2:9" ht="16.5" customHeight="1" x14ac:dyDescent="0.2">
      <c r="B122" s="29"/>
      <c r="C122" s="29" t="s">
        <v>159</v>
      </c>
      <c r="D122" s="30" t="s">
        <v>203</v>
      </c>
      <c r="E122" s="24">
        <f t="shared" si="4"/>
        <v>660058.12299999991</v>
      </c>
      <c r="F122" s="24">
        <f t="shared" si="4"/>
        <v>781295.3290400001</v>
      </c>
      <c r="G122" s="24">
        <f t="shared" si="4"/>
        <v>839334.88010000018</v>
      </c>
      <c r="H122" s="24">
        <f>G122-F122</f>
        <v>58039.551060000085</v>
      </c>
      <c r="I122" s="24">
        <f>G122/F122*100</f>
        <v>107.42863151777892</v>
      </c>
    </row>
    <row r="125" spans="2:9" ht="18.75" x14ac:dyDescent="0.3">
      <c r="B125" s="42" t="s">
        <v>207</v>
      </c>
      <c r="C125" s="42"/>
      <c r="D125" s="42"/>
      <c r="G125" s="33" t="s">
        <v>208</v>
      </c>
    </row>
  </sheetData>
  <mergeCells count="4">
    <mergeCell ref="B3:I3"/>
    <mergeCell ref="B125:D125"/>
    <mergeCell ref="G1:I1"/>
    <mergeCell ref="G2:I2"/>
  </mergeCells>
  <conditionalFormatting sqref="B8:B88">
    <cfRule type="expression" dxfId="7" priority="1" stopIfTrue="1">
      <formula>A8=1</formula>
    </cfRule>
  </conditionalFormatting>
  <conditionalFormatting sqref="C8:C88">
    <cfRule type="expression" dxfId="6" priority="2" stopIfTrue="1">
      <formula>A8=1</formula>
    </cfRule>
  </conditionalFormatting>
  <conditionalFormatting sqref="D8:D88">
    <cfRule type="expression" dxfId="5" priority="3" stopIfTrue="1">
      <formula>A8=1</formula>
    </cfRule>
  </conditionalFormatting>
  <conditionalFormatting sqref="E8:E88">
    <cfRule type="expression" dxfId="4" priority="4" stopIfTrue="1">
      <formula>A8=1</formula>
    </cfRule>
  </conditionalFormatting>
  <conditionalFormatting sqref="F8:F88">
    <cfRule type="expression" dxfId="3" priority="5" stopIfTrue="1">
      <formula>A8=1</formula>
    </cfRule>
  </conditionalFormatting>
  <conditionalFormatting sqref="G8:G88">
    <cfRule type="expression" dxfId="2" priority="6" stopIfTrue="1">
      <formula>A8=1</formula>
    </cfRule>
  </conditionalFormatting>
  <conditionalFormatting sqref="H8:H88">
    <cfRule type="expression" dxfId="1" priority="7" stopIfTrue="1">
      <formula>A8=1</formula>
    </cfRule>
  </conditionalFormatting>
  <conditionalFormatting sqref="I8:I88">
    <cfRule type="expression" dxfId="0" priority="8" stopIfTrue="1">
      <formula>A8=1</formula>
    </cfRule>
  </conditionalFormatting>
  <pageMargins left="0.31496062992125984" right="0.31496062992125984" top="0.39370078740157483" bottom="0.39370078740157483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Katya</cp:lastModifiedBy>
  <cp:lastPrinted>2025-02-13T08:46:49Z</cp:lastPrinted>
  <dcterms:created xsi:type="dcterms:W3CDTF">2025-01-31T09:04:50Z</dcterms:created>
  <dcterms:modified xsi:type="dcterms:W3CDTF">2025-02-13T08:46:58Z</dcterms:modified>
</cp:coreProperties>
</file>