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Лист1!$B$10:$J$125</definedName>
    <definedName name="_xlnm.Criteria" localSheetId="0">Лист1!$B$11:$H$124</definedName>
    <definedName name="_xlnm.Print_Area" localSheetId="0">Лист1!$D$1:$G$126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" i="1" l="1"/>
  <c r="G91" i="1"/>
  <c r="G120" i="1" s="1"/>
  <c r="G107" i="1"/>
  <c r="G121" i="1" l="1"/>
  <c r="G57" i="1" l="1"/>
  <c r="G64" i="1" s="1"/>
  <c r="G51" i="1" l="1"/>
  <c r="G36" i="1" l="1"/>
  <c r="G47" i="1" l="1"/>
  <c r="G63" i="1" s="1"/>
  <c r="G62" i="1" l="1"/>
  <c r="G119" i="1"/>
</calcChain>
</file>

<file path=xl/sharedStrings.xml><?xml version="1.0" encoding="utf-8"?>
<sst xmlns="http://schemas.openxmlformats.org/spreadsheetml/2006/main" count="245" uniqueCount="93">
  <si>
    <t>(код бюджету)</t>
  </si>
  <si>
    <t>Код Типової програмної класифікації видатків та кредитування місцевого бюджету</t>
  </si>
  <si>
    <t>Усього</t>
  </si>
  <si>
    <t>І. Трансферти із загального фонду бюджету</t>
  </si>
  <si>
    <t>ІІ. Трансферти із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</si>
  <si>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</si>
  <si>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</si>
  <si>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</si>
  <si>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</si>
  <si>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отримувача міжбюджетного трансферту</t>
  </si>
  <si>
    <t>Код Програмної класифікації видатків та кредитування місцевого бюджету / Код бюджету</t>
  </si>
  <si>
    <t>Обласний бюджет Дніпропетровської області</t>
  </si>
  <si>
    <t>0219770</t>
  </si>
  <si>
    <t>04100000000</t>
  </si>
  <si>
    <t>п</t>
  </si>
  <si>
    <t>2. Показники міжбюджетних трансфертів іншим бюджетам</t>
  </si>
  <si>
    <t>1. Показники міжбюджетних трансфертів з інших бюджетів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</si>
  <si>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</si>
  <si>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</si>
  <si>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</si>
  <si>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Базова дотація</t>
  </si>
  <si>
    <t>Освітня субвенція з державного бюджету місцевим бюджетам </t>
  </si>
  <si>
    <t xml:space="preserve">Державний бюджет </t>
  </si>
  <si>
    <t>Найменування трансферту /Найменування бюджету – надавача міжбюджетного трансферту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</si>
  <si>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</si>
  <si>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</si>
  <si>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41053900</t>
  </si>
  <si>
    <t>04310200000</t>
  </si>
  <si>
    <t>Субвенція з місцевого бюджету на співфінансування інвестиційних проектів</t>
  </si>
  <si>
    <t>Районний бюджет Новомосковського району</t>
  </si>
  <si>
    <t>Інші субвенції з місцевого бюджету, 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</si>
  <si>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</si>
  <si>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на видатки споживання</t>
  </si>
  <si>
    <t>на видатки розвитку</t>
  </si>
  <si>
    <t>грн</t>
  </si>
  <si>
    <t>Додаток 4</t>
  </si>
  <si>
    <t>Інші субвенції з місцевого бюджету - комунальному підприємству "Обласний центр екстреної медичної допомоги та медицини катастроф" ДОР"  для удосконалення надання екстреної медичної допомоги</t>
  </si>
  <si>
    <t>41051400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</si>
  <si>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бюджету, у тому числі:</t>
  </si>
  <si>
    <t>0219800</t>
  </si>
  <si>
    <t>Субвенція з місцевого бюджету державному бюджету на виконання програм соціально-економічного розвитку регіонів - військовій частині Т0320 на покращення матеріально-технічного стану</t>
  </si>
  <si>
    <t>на видатки розвитку, у тому числі на закупівлю засобів навчання та обладнання для навчальних кабінетів початкової школи</t>
  </si>
  <si>
    <t>на видатки споживання, у тому числі:</t>
  </si>
  <si>
    <t>на проведення супервізії</t>
  </si>
  <si>
    <t>на підвищення кваліфікації вчителів, які забезпечують здобуття учнями 5-11(12) класів загальної  середньої освіти</t>
  </si>
  <si>
    <t>на підвищення кваліфікації вчителів, асистентів вчителів у закладах післядипломної педагогічної освіти комунальної форми власності кваліфікації вчителів, асистентів вчителів у закладах післядипломної педагогічної освіти комунальної форми власності</t>
  </si>
  <si>
    <t>41053700</t>
  </si>
  <si>
    <t>0458200000</t>
  </si>
  <si>
    <t>Субвенція з місцевого бюджету державному бюджету на виконання програм соціально-економічного розвитку регіонів - військовій частині А3750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</si>
  <si>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А3336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</si>
  <si>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Т0940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</si>
  <si>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Новомосковському районному відділу поліції Головного управління національної поліції в Дніпропетровській області</t>
  </si>
  <si>
    <t>Субвенція з місцевого бюджету державному бюджету на виконання програм соціально-економічного розвитку регіонів - військовій частині А7036 на покращення матеріально-технічного стану</t>
  </si>
  <si>
    <t>41057700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</si>
  <si>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</si>
  <si>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Субвенція з місцевого бюджету державному бюджету на виконання програм соціально-економічного розвитку регіонів - 11-му Державному пожежного-рятувальному загону Головного управління ДСНС України у Дніпропетровській області</t>
  </si>
  <si>
    <t>Субвенція з місцевого бюджету державному бюджету на виконання програм соціально-економічного розвитку регіонів - військовій частині А4741 на покращення матеріально-технічного стану</t>
  </si>
  <si>
    <t>Субвенція з обласного бюджету до місцевих бюджетів на капітальні видатки та облаштуання об’єктів соціально-культурної сфери</t>
  </si>
  <si>
    <t>Субвенція з місцевого бюджету державному бюджету на виконання програм соціально-економічного розвитку регіонів - Дніпропетровському ОТЦК та СП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</si>
  <si>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-Дніпропетровському ОТЦК та СП на покращення матеріально-технічного стану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</si>
  <si>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</si>
  <si>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</si>
  <si>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</si>
  <si>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</si>
  <si>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0410000000</t>
  </si>
  <si>
    <t>0431020000</t>
  </si>
  <si>
    <t>9900000000</t>
  </si>
  <si>
    <t>Керуючий справами</t>
  </si>
  <si>
    <t>Яків КЛИМЕНОВ</t>
  </si>
  <si>
    <t>Субвенція з місцевого бюджету державному бюджету на виконання програм соціально-економічного розвитку регіонів -  відокремленого структурного підрозділу Новомосковського районного відділу державної установи «Дніпропетровський обласний центр контролю та профілактики хвороб Міністерства охорони здоров»я України»</t>
  </si>
  <si>
    <t>41053500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</si>
  <si>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</si>
  <si>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0455900000</t>
  </si>
  <si>
    <t>Бюджет Піщанської сільської територіальної громади</t>
  </si>
  <si>
    <t>0457000000</t>
  </si>
  <si>
    <t>Бюджет Черкаської селищної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</si>
  <si>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 - військовій частині А4638 на покращення матеріально-технічного стану</t>
  </si>
  <si>
    <t>Субвенція з місцевого бюджету державному бюджету на виконання програм соціально-економічного розвитку регіонів - військовій частині А4714 на покращення матеріально стану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</si>
  <si>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</si>
  <si>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обласного бюджету бюджетам територіальних громад на виконання доручень виборців депутатами обласної ради у 2024 році</t>
  </si>
  <si>
    <t>Субвенція з районного бюджету бюджетам територіальних громад на виконання доручень виборців депутатами  районної ради у 2024 році</t>
  </si>
  <si>
    <t>Інші субвенції з місцевого бюджету - субвенція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 – 2027 роки</t>
  </si>
  <si>
    <t>Міжбюджетні трансферти бюджету Новомосковської міської територіальної громади на 2025 рік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</si>
  <si>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</si>
  <si>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</si>
  <si>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Міський голова</t>
  </si>
  <si>
    <t>Сергій РЄЗНІК</t>
  </si>
  <si>
    <t>до рішення виконавчого комітету</t>
  </si>
  <si>
    <t>41035400</t>
  </si>
  <si>
    <t xml:space="preserve">Субвенція з державного бюджету місцевим бюджетам на надання державної підтримки особам з особливими освітніми потребами
</t>
  </si>
  <si>
    <t>41036300</t>
  </si>
  <si>
    <t xml:space="preserve">Субвенція з державного бюджету місцевим бюджетам на здійснення доплат педагогічним працівникам закладів загальної середньої освіти
</t>
  </si>
  <si>
    <t>від 09.01.2025р. №1/0/6-25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</si>
</sst>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0" xfId="0" applyFont="1"/>
    <xf numFmtId="0" fontId="5" fillId="0" borderId="0" xfId="0" applyFont="1" applyFill="1" applyAlignment="1">
      <alignment wrapText="1"/>
    </xf>
    <xf numFmtId="0" fontId="7" fillId="0" borderId="0" xfId="0" applyFont="1"/>
    <xf numFmtId="0" fontId="7" fillId="0" borderId="4" xfId="0" quotePrefix="1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horizontal="center" vertical="top" wrapText="1"/>
    </xf>
    <xf numFmtId="4" fontId="11" fillId="0" borderId="8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49" fontId="12" fillId="0" borderId="11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4" fontId="12" fillId="0" borderId="7" xfId="0" applyNumberFormat="1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49" fontId="11" fillId="0" borderId="15" xfId="0" applyNumberFormat="1" applyFont="1" applyFill="1" applyBorder="1" applyAlignment="1">
      <alignment horizontal="center" vertical="top" wrapText="1"/>
    </xf>
    <xf numFmtId="4" fontId="11" fillId="0" borderId="3" xfId="0" applyNumberFormat="1" applyFont="1" applyFill="1" applyBorder="1" applyAlignment="1">
      <alignment horizontal="center" vertical="top" wrapText="1"/>
    </xf>
    <xf numFmtId="49" fontId="12" fillId="0" borderId="11" xfId="0" applyNumberFormat="1" applyFont="1" applyFill="1" applyBorder="1" applyAlignment="1">
      <alignment horizontal="center" vertical="top" wrapText="1"/>
    </xf>
    <xf numFmtId="4" fontId="11" fillId="0" borderId="8" xfId="0" applyNumberFormat="1" applyFont="1" applyFill="1" applyBorder="1" applyAlignment="1">
      <alignment horizontal="center" vertical="top" wrapText="1"/>
    </xf>
    <xf numFmtId="49" fontId="11" fillId="0" borderId="19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center" vertical="top" wrapText="1"/>
    </xf>
    <xf numFmtId="49" fontId="11" fillId="0" borderId="9" xfId="0" applyNumberFormat="1" applyFont="1" applyFill="1" applyBorder="1" applyAlignment="1">
      <alignment horizontal="center" vertical="top" wrapText="1"/>
    </xf>
    <xf numFmtId="49" fontId="11" fillId="0" borderId="10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1" fillId="0" borderId="3" xfId="0" quotePrefix="1" applyFont="1" applyBorder="1" applyAlignment="1">
      <alignment vertical="top" wrapText="1"/>
    </xf>
    <xf numFmtId="49" fontId="11" fillId="0" borderId="15" xfId="0" applyNumberFormat="1" applyFont="1" applyBorder="1" applyAlignment="1">
      <alignment horizontal="center" vertical="top" wrapText="1"/>
    </xf>
    <xf numFmtId="49" fontId="11" fillId="0" borderId="21" xfId="0" applyNumberFormat="1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left"/>
    </xf>
    <xf numFmtId="4" fontId="15" fillId="0" borderId="0" xfId="0" applyNumberFormat="1" applyFont="1"/>
    <xf numFmtId="49" fontId="12" fillId="0" borderId="1" xfId="0" applyNumberFormat="1" applyFont="1" applyBorder="1" applyAlignment="1">
      <alignment horizontal="center" vertical="top" wrapText="1"/>
    </xf>
    <xf numFmtId="49" fontId="12" fillId="0" borderId="21" xfId="0" applyNumberFormat="1" applyFont="1" applyBorder="1" applyAlignment="1">
      <alignment horizontal="center" vertical="top" wrapText="1"/>
    </xf>
    <xf numFmtId="0" fontId="3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right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4" fontId="7" fillId="0" borderId="8" xfId="0" applyNumberFormat="1" applyFont="1" applyFill="1" applyBorder="1" applyAlignment="1">
      <alignment horizontal="center" vertical="top" wrapText="1"/>
    </xf>
    <xf numFmtId="4" fontId="7" fillId="0" borderId="18" xfId="0" applyNumberFormat="1" applyFont="1" applyFill="1" applyBorder="1" applyAlignment="1">
      <alignment horizontal="center" vertical="top" wrapText="1"/>
    </xf>
    <xf numFmtId="4" fontId="7" fillId="0" borderId="20" xfId="0" applyNumberFormat="1" applyFont="1" applyFill="1" applyBorder="1" applyAlignment="1">
      <alignment horizontal="center" vertical="top" wrapText="1"/>
    </xf>
    <xf numFmtId="4" fontId="16" fillId="0" borderId="7" xfId="0" applyNumberFormat="1" applyFont="1" applyFill="1" applyBorder="1" applyAlignment="1">
      <alignment horizontal="center" vertical="top" wrapText="1"/>
    </xf>
    <xf numFmtId="4" fontId="16" fillId="0" borderId="8" xfId="0" applyNumberFormat="1" applyFont="1" applyFill="1" applyBorder="1" applyAlignment="1">
      <alignment horizontal="center" vertical="top" wrapText="1"/>
    </xf>
    <xf numFmtId="4" fontId="17" fillId="0" borderId="2" xfId="0" applyNumberFormat="1" applyFont="1" applyFill="1" applyBorder="1" applyAlignment="1">
      <alignment horizontal="center" vertical="top" wrapText="1"/>
    </xf>
    <xf numFmtId="0" fontId="0" fillId="0" borderId="0" xfId="0" applyFont="1" applyFill="1"/>
    <xf numFmtId="0" fontId="9" fillId="0" borderId="0" xfId="0" applyFont="1" applyFill="1"/>
    <xf numFmtId="4" fontId="7" fillId="0" borderId="7" xfId="0" applyNumberFormat="1" applyFont="1" applyFill="1" applyBorder="1" applyAlignment="1">
      <alignment horizontal="center" vertical="top" wrapText="1"/>
    </xf>
    <xf numFmtId="4" fontId="7" fillId="0" borderId="22" xfId="0" applyNumberFormat="1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18" fillId="0" borderId="0" xfId="0" applyFont="1" applyFill="1"/>
    <xf numFmtId="0" fontId="6" fillId="0" borderId="0" xfId="0" applyFont="1"/>
    <xf numFmtId="0" fontId="19" fillId="0" borderId="0" xfId="0" applyFont="1"/>
    <xf numFmtId="49" fontId="12" fillId="0" borderId="12" xfId="0" applyNumberFormat="1" applyFont="1" applyFill="1" applyBorder="1" applyAlignment="1">
      <alignment horizontal="center" vertical="top" wrapText="1"/>
    </xf>
    <xf numFmtId="0" fontId="20" fillId="0" borderId="0" xfId="0" applyFont="1"/>
    <xf numFmtId="4" fontId="0" fillId="0" borderId="0" xfId="0" applyNumberFormat="1"/>
    <xf numFmtId="0" fontId="12" fillId="0" borderId="12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indent="28"/>
    </xf>
    <xf numFmtId="0" fontId="11" fillId="0" borderId="1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J125"/>
  <sheetViews>
    <sheetView tabSelected="1" view="pageBreakPreview" zoomScaleNormal="100" zoomScaleSheetLayoutView="100" workbookViewId="0">
      <selection activeCell="C5" sqref="C5:H5"/>
    </sheetView>
  </sheetViews>
  <sheetFormatPr defaultRowHeight="12.75" x14ac:dyDescent="0.2"/>
  <cols>
    <col min="1" max="1" width="5" customWidth="1"/>
    <col min="2" max="2" width="6.7109375" customWidth="1"/>
    <col min="3" max="3" width="4.28515625" customWidth="1"/>
    <col min="4" max="4" width="16.7109375" customWidth="1"/>
    <col min="5" max="5" width="17.7109375" customWidth="1"/>
    <col min="6" max="6" width="78" customWidth="1"/>
    <col min="7" max="7" width="30.85546875" style="61" customWidth="1"/>
    <col min="9" max="9" width="19.28515625" customWidth="1"/>
    <col min="10" max="10" width="11.7109375" bestFit="1" customWidth="1"/>
  </cols>
  <sheetData>
    <row r="1" spans="2:9" x14ac:dyDescent="0.2">
      <c r="D1" s="81"/>
      <c r="E1" s="81"/>
      <c r="F1" s="81"/>
      <c r="G1" s="82"/>
    </row>
    <row r="2" spans="2:9" ht="12.75" customHeight="1" x14ac:dyDescent="0.25">
      <c r="F2" s="74" t="s">
        <v>35</v>
      </c>
      <c r="G2" s="74"/>
    </row>
    <row r="3" spans="2:9" ht="16.5" customHeight="1" x14ac:dyDescent="0.25">
      <c r="F3" s="74" t="s">
        <v>87</v>
      </c>
      <c r="G3" s="74"/>
    </row>
    <row r="4" spans="2:9" ht="20.25" customHeight="1" x14ac:dyDescent="0.25">
      <c r="F4" s="74" t="s">
        <v>92</v>
      </c>
      <c r="G4" s="74"/>
    </row>
    <row r="5" spans="2:9" ht="21.75" customHeight="1" x14ac:dyDescent="0.25">
      <c r="C5" s="83" t="s">
        <v>82</v>
      </c>
      <c r="D5" s="83"/>
      <c r="E5" s="83"/>
      <c r="F5" s="83"/>
      <c r="G5" s="83"/>
      <c r="H5" s="83"/>
      <c r="I5" s="2"/>
    </row>
    <row r="6" spans="2:9" ht="6.75" customHeight="1" x14ac:dyDescent="0.25">
      <c r="B6" s="1"/>
      <c r="C6" s="1"/>
      <c r="E6" s="1"/>
      <c r="G6" s="49"/>
      <c r="H6" s="1"/>
      <c r="I6" s="1"/>
    </row>
    <row r="7" spans="2:9" s="5" customFormat="1" ht="15" x14ac:dyDescent="0.25">
      <c r="B7" s="3"/>
      <c r="C7" s="3"/>
      <c r="D7" s="4" t="s">
        <v>47</v>
      </c>
      <c r="E7" s="3"/>
      <c r="G7" s="50"/>
      <c r="H7" s="3"/>
      <c r="I7" s="3"/>
    </row>
    <row r="8" spans="2:9" s="5" customFormat="1" ht="15" x14ac:dyDescent="0.25">
      <c r="B8" s="3"/>
      <c r="C8" s="3"/>
      <c r="D8" s="6" t="s">
        <v>0</v>
      </c>
      <c r="E8" s="3"/>
      <c r="F8" s="3"/>
      <c r="G8" s="50"/>
      <c r="H8" s="3"/>
      <c r="I8" s="3"/>
    </row>
    <row r="9" spans="2:9" ht="15.75" x14ac:dyDescent="0.25">
      <c r="B9" s="1"/>
      <c r="C9" s="94" t="s">
        <v>16</v>
      </c>
      <c r="D9" s="94"/>
      <c r="E9" s="94"/>
      <c r="F9" s="94"/>
      <c r="G9" s="95"/>
      <c r="H9" s="94"/>
      <c r="I9" s="1"/>
    </row>
    <row r="10" spans="2:9" ht="11.25" customHeight="1" thickBot="1" x14ac:dyDescent="0.3">
      <c r="B10" s="1"/>
      <c r="C10" s="1"/>
      <c r="D10" s="1"/>
      <c r="E10" s="1"/>
      <c r="F10" s="1"/>
      <c r="G10" s="51" t="s">
        <v>34</v>
      </c>
      <c r="H10" s="1"/>
      <c r="I10" s="1"/>
    </row>
    <row r="11" spans="2:9" ht="43.5" customHeight="1" thickBot="1" x14ac:dyDescent="0.3">
      <c r="B11" s="1" t="s">
        <v>14</v>
      </c>
      <c r="C11" s="7"/>
      <c r="D11" s="15" t="s">
        <v>17</v>
      </c>
      <c r="E11" s="101" t="s">
        <v>23</v>
      </c>
      <c r="F11" s="102"/>
      <c r="G11" s="52" t="s">
        <v>2</v>
      </c>
      <c r="H11" s="7"/>
      <c r="I11" s="1"/>
    </row>
    <row r="12" spans="2:9" ht="16.5" thickBot="1" x14ac:dyDescent="0.3">
      <c r="B12" s="1" t="s">
        <v>14</v>
      </c>
      <c r="C12" s="7"/>
      <c r="D12" s="8">
        <v>1</v>
      </c>
      <c r="E12" s="101">
        <v>2</v>
      </c>
      <c r="F12" s="102"/>
      <c r="G12" s="53">
        <v>3</v>
      </c>
      <c r="H12" s="7"/>
      <c r="I12" s="1"/>
    </row>
    <row r="13" spans="2:9" ht="20.25" customHeight="1" thickBot="1" x14ac:dyDescent="0.3">
      <c r="B13" s="1" t="s">
        <v>14</v>
      </c>
      <c r="C13" s="7"/>
      <c r="D13" s="96" t="s">
        <v>18</v>
      </c>
      <c r="E13" s="97"/>
      <c r="F13" s="97"/>
      <c r="G13" s="98"/>
      <c r="H13" s="7"/>
      <c r="I13" s="1"/>
    </row>
    <row r="14" spans="2:9" ht="24" customHeight="1" x14ac:dyDescent="0.25">
      <c r="B14" s="1" t="s">
        <v>14</v>
      </c>
      <c r="C14" s="7"/>
      <c r="D14" s="11">
        <v>41020100</v>
      </c>
      <c r="E14" s="77" t="s">
        <v>20</v>
      </c>
      <c r="F14" s="78"/>
      <c r="G14" s="54">
        <v>16462300</v>
      </c>
      <c r="H14" s="7"/>
      <c r="I14" s="1"/>
    </row>
    <row r="15" spans="2:9" ht="24" customHeight="1" thickBot="1" x14ac:dyDescent="0.3">
      <c r="B15" s="1" t="s">
        <v>14</v>
      </c>
      <c r="C15" s="7"/>
      <c r="D15" s="23" t="s">
        <v>66</v>
      </c>
      <c r="E15" s="79" t="s">
        <v>22</v>
      </c>
      <c r="F15" s="80"/>
      <c r="G15" s="55"/>
      <c r="H15" s="7"/>
      <c r="I15" s="1"/>
    </row>
    <row r="16" spans="2:9" ht="59.25" customHeight="1" x14ac:dyDescent="0.25">
      <c r="B16" s="1" t="s">
        <v>14</v>
      </c>
      <c r="C16" s="7"/>
      <c r="D16" s="11" t="s">
        <v>83</v>
      </c>
      <c r="E16" s="77" t="s">
        <v>84</v>
      </c>
      <c r="F16" s="78"/>
      <c r="G16" s="54">
        <v>38506000</v>
      </c>
      <c r="H16" s="7"/>
      <c r="I16" s="1"/>
    </row>
    <row r="17" spans="2:9" ht="24" customHeight="1" thickBot="1" x14ac:dyDescent="0.3">
      <c r="B17" s="1" t="s">
        <v>14</v>
      </c>
      <c r="C17" s="7"/>
      <c r="D17" s="23" t="s">
        <v>66</v>
      </c>
      <c r="E17" s="79" t="s">
        <v>22</v>
      </c>
      <c r="F17" s="80"/>
      <c r="G17" s="55"/>
      <c r="H17" s="7"/>
      <c r="I17" s="1"/>
    </row>
    <row r="18" spans="2:9" ht="24" customHeight="1" x14ac:dyDescent="0.25">
      <c r="B18" s="1" t="s">
        <v>14</v>
      </c>
      <c r="C18" s="7"/>
      <c r="D18" s="11">
        <v>41033900</v>
      </c>
      <c r="E18" s="77" t="s">
        <v>21</v>
      </c>
      <c r="F18" s="78"/>
      <c r="G18" s="56">
        <v>87572600</v>
      </c>
      <c r="H18" s="7"/>
      <c r="I18" s="1"/>
    </row>
    <row r="19" spans="2:9" ht="24" customHeight="1" thickBot="1" x14ac:dyDescent="0.3">
      <c r="B19" s="1" t="s">
        <v>14</v>
      </c>
      <c r="C19" s="7"/>
      <c r="D19" s="23" t="s">
        <v>66</v>
      </c>
      <c r="E19" s="79" t="s">
        <v>22</v>
      </c>
      <c r="F19" s="80"/>
      <c r="G19" s="55"/>
      <c r="H19" s="7"/>
      <c r="I19" s="1"/>
    </row>
    <row r="20" spans="2:9" ht="30.75" hidden="1" customHeight="1" x14ac:dyDescent="0.25">
      <c r="B20" s="1">
        <v>0</v>
      </c>
      <c r="C20" s="7"/>
      <c r="D20" s="39"/>
      <c r="E20" s="77"/>
      <c r="F20" s="78"/>
      <c r="G20" s="54"/>
      <c r="H20" s="7"/>
      <c r="I20" s="1"/>
    </row>
    <row r="21" spans="2:9" ht="24" hidden="1" customHeight="1" thickBot="1" x14ac:dyDescent="0.3">
      <c r="B21" s="1">
        <v>0</v>
      </c>
      <c r="C21" s="7"/>
      <c r="D21" s="23" t="s">
        <v>66</v>
      </c>
      <c r="E21" s="79" t="s">
        <v>22</v>
      </c>
      <c r="F21" s="80"/>
      <c r="G21" s="57"/>
      <c r="H21" s="7"/>
      <c r="I21" s="1"/>
    </row>
    <row r="22" spans="2:9" ht="32.25" customHeight="1" x14ac:dyDescent="0.25">
      <c r="B22" s="1" t="s">
        <v>14</v>
      </c>
      <c r="C22" s="7"/>
      <c r="D22" s="28" t="s">
        <v>88</v>
      </c>
      <c r="E22" s="75" t="s">
        <v>89</v>
      </c>
      <c r="F22" s="76"/>
      <c r="G22" s="54">
        <v>315500</v>
      </c>
      <c r="H22" s="7"/>
      <c r="I22" s="1"/>
    </row>
    <row r="23" spans="2:9" ht="24" customHeight="1" thickBot="1" x14ac:dyDescent="0.3">
      <c r="B23" s="1" t="s">
        <v>14</v>
      </c>
      <c r="C23" s="7"/>
      <c r="D23" s="23" t="s">
        <v>66</v>
      </c>
      <c r="E23" s="79" t="s">
        <v>22</v>
      </c>
      <c r="F23" s="80"/>
      <c r="G23" s="55"/>
      <c r="H23" s="7"/>
      <c r="I23" s="1"/>
    </row>
    <row r="24" spans="2:9" ht="32.25" customHeight="1" x14ac:dyDescent="0.25">
      <c r="B24" s="1" t="s">
        <v>14</v>
      </c>
      <c r="C24" s="7"/>
      <c r="D24" s="28" t="s">
        <v>90</v>
      </c>
      <c r="E24" s="75" t="s">
        <v>91</v>
      </c>
      <c r="F24" s="76"/>
      <c r="G24" s="54">
        <v>6253000</v>
      </c>
      <c r="H24" s="7"/>
      <c r="I24" s="1"/>
    </row>
    <row r="25" spans="2:9" ht="24" customHeight="1" thickBot="1" x14ac:dyDescent="0.3">
      <c r="B25" s="1" t="s">
        <v>14</v>
      </c>
      <c r="C25" s="7"/>
      <c r="D25" s="23" t="s">
        <v>66</v>
      </c>
      <c r="E25" s="79" t="s">
        <v>22</v>
      </c>
      <c r="F25" s="80"/>
      <c r="G25" s="55"/>
      <c r="H25" s="7"/>
      <c r="I25" s="1"/>
    </row>
    <row r="26" spans="2:9" ht="156.75" hidden="1" customHeight="1" x14ac:dyDescent="0.25">
      <c r="B26" s="1">
        <v>0</v>
      </c>
      <c r="C26" s="7"/>
      <c r="D26" s="32" t="s">
        <v>60</v>
      </c>
      <c r="E26" s="75" t="s">
        <v>62</v>
      </c>
      <c r="F26" s="76"/>
      <c r="G26" s="57"/>
      <c r="H26" s="7"/>
      <c r="I26" s="1"/>
    </row>
    <row r="27" spans="2:9" ht="24" hidden="1" customHeight="1" thickBot="1" x14ac:dyDescent="0.3">
      <c r="B27" s="1">
        <v>0</v>
      </c>
      <c r="C27" s="7"/>
      <c r="D27" s="30" t="s">
        <v>64</v>
      </c>
      <c r="E27" s="87" t="s">
        <v>11</v>
      </c>
      <c r="F27" s="88"/>
      <c r="G27" s="55"/>
      <c r="H27" s="7"/>
      <c r="I27" s="1"/>
    </row>
    <row r="28" spans="2:9" ht="156" hidden="1" customHeight="1" x14ac:dyDescent="0.25">
      <c r="B28" s="1">
        <v>0</v>
      </c>
      <c r="C28" s="7"/>
      <c r="D28" s="32" t="s">
        <v>61</v>
      </c>
      <c r="E28" s="75" t="s">
        <v>63</v>
      </c>
      <c r="F28" s="76"/>
      <c r="G28" s="57"/>
      <c r="H28" s="7"/>
      <c r="I28" s="1"/>
    </row>
    <row r="29" spans="2:9" ht="24" hidden="1" customHeight="1" thickBot="1" x14ac:dyDescent="0.3">
      <c r="B29" s="1">
        <v>0</v>
      </c>
      <c r="C29" s="7"/>
      <c r="D29" s="30" t="s">
        <v>64</v>
      </c>
      <c r="E29" s="87" t="s">
        <v>11</v>
      </c>
      <c r="F29" s="88"/>
      <c r="G29" s="55"/>
      <c r="H29" s="7"/>
      <c r="I29" s="1"/>
    </row>
    <row r="30" spans="2:9" ht="31.5" customHeight="1" x14ac:dyDescent="0.25">
      <c r="B30" s="1" t="s">
        <v>14</v>
      </c>
      <c r="C30" s="7"/>
      <c r="D30" s="28">
        <v>41051000</v>
      </c>
      <c r="E30" s="75" t="s">
        <v>24</v>
      </c>
      <c r="F30" s="76"/>
      <c r="G30" s="54">
        <v>442159</v>
      </c>
      <c r="H30" s="7"/>
      <c r="I30" s="1"/>
    </row>
    <row r="31" spans="2:9" ht="24" customHeight="1" thickBot="1" x14ac:dyDescent="0.3">
      <c r="B31" s="1" t="s">
        <v>14</v>
      </c>
      <c r="C31" s="7"/>
      <c r="D31" s="30" t="s">
        <v>64</v>
      </c>
      <c r="E31" s="87" t="s">
        <v>11</v>
      </c>
      <c r="F31" s="88"/>
      <c r="G31" s="55"/>
      <c r="H31" s="7"/>
      <c r="I31" s="1"/>
    </row>
    <row r="32" spans="2:9" ht="40.5" hidden="1" customHeight="1" x14ac:dyDescent="0.25">
      <c r="B32" s="1">
        <v>0</v>
      </c>
      <c r="C32" s="7"/>
      <c r="D32" s="28" t="s">
        <v>25</v>
      </c>
      <c r="E32" s="75" t="s">
        <v>78</v>
      </c>
      <c r="F32" s="76"/>
      <c r="G32" s="54"/>
      <c r="H32" s="7"/>
      <c r="I32" s="1"/>
    </row>
    <row r="33" spans="2:9" ht="24" hidden="1" customHeight="1" x14ac:dyDescent="0.25">
      <c r="B33" s="1">
        <v>0</v>
      </c>
      <c r="C33" s="7"/>
      <c r="D33" s="33"/>
      <c r="E33" s="72" t="s">
        <v>32</v>
      </c>
      <c r="F33" s="73"/>
      <c r="G33" s="25"/>
      <c r="H33" s="7"/>
      <c r="I33" s="1"/>
    </row>
    <row r="34" spans="2:9" ht="24" hidden="1" customHeight="1" x14ac:dyDescent="0.25">
      <c r="B34" s="1">
        <v>0</v>
      </c>
      <c r="C34" s="7"/>
      <c r="D34" s="33"/>
      <c r="E34" s="72" t="s">
        <v>33</v>
      </c>
      <c r="F34" s="73"/>
      <c r="G34" s="25"/>
      <c r="H34" s="7"/>
      <c r="I34" s="1"/>
    </row>
    <row r="35" spans="2:9" ht="24" hidden="1" customHeight="1" thickBot="1" x14ac:dyDescent="0.3">
      <c r="B35" s="1">
        <v>0</v>
      </c>
      <c r="C35" s="7"/>
      <c r="D35" s="30" t="s">
        <v>64</v>
      </c>
      <c r="E35" s="87" t="s">
        <v>11</v>
      </c>
      <c r="F35" s="88"/>
      <c r="G35" s="55"/>
      <c r="H35" s="7"/>
      <c r="I35" s="1"/>
    </row>
    <row r="36" spans="2:9" ht="48.75" hidden="1" customHeight="1" x14ac:dyDescent="0.25">
      <c r="B36" s="1">
        <v>0</v>
      </c>
      <c r="C36" s="7"/>
      <c r="D36" s="28" t="s">
        <v>37</v>
      </c>
      <c r="E36" s="75" t="s">
        <v>38</v>
      </c>
      <c r="F36" s="76"/>
      <c r="G36" s="29">
        <f>G37+G41</f>
        <v>0</v>
      </c>
      <c r="H36" s="7"/>
      <c r="I36" s="1"/>
    </row>
    <row r="37" spans="2:9" ht="24" hidden="1" customHeight="1" x14ac:dyDescent="0.25">
      <c r="B37" s="1">
        <v>0</v>
      </c>
      <c r="C37" s="7"/>
      <c r="D37" s="33"/>
      <c r="E37" s="72" t="s">
        <v>42</v>
      </c>
      <c r="F37" s="73"/>
      <c r="G37" s="25"/>
      <c r="H37" s="7"/>
      <c r="I37" s="1"/>
    </row>
    <row r="38" spans="2:9" ht="16.5" hidden="1" customHeight="1" x14ac:dyDescent="0.25">
      <c r="B38" s="1">
        <v>0</v>
      </c>
      <c r="C38" s="7"/>
      <c r="D38" s="33"/>
      <c r="E38" s="105" t="s">
        <v>43</v>
      </c>
      <c r="F38" s="106"/>
      <c r="G38" s="26"/>
      <c r="H38" s="7"/>
      <c r="I38" s="1"/>
    </row>
    <row r="39" spans="2:9" ht="24.75" hidden="1" customHeight="1" x14ac:dyDescent="0.25">
      <c r="B39" s="1">
        <v>0</v>
      </c>
      <c r="C39" s="7"/>
      <c r="D39" s="33"/>
      <c r="E39" s="105" t="s">
        <v>44</v>
      </c>
      <c r="F39" s="106"/>
      <c r="G39" s="26"/>
      <c r="H39" s="7"/>
      <c r="I39" s="1"/>
    </row>
    <row r="40" spans="2:9" ht="40.5" hidden="1" customHeight="1" x14ac:dyDescent="0.25">
      <c r="B40" s="1">
        <v>0</v>
      </c>
      <c r="C40" s="7"/>
      <c r="D40" s="33"/>
      <c r="E40" s="105" t="s">
        <v>45</v>
      </c>
      <c r="F40" s="106"/>
      <c r="G40" s="26"/>
      <c r="H40" s="7"/>
      <c r="I40" s="1"/>
    </row>
    <row r="41" spans="2:9" ht="31.5" hidden="1" customHeight="1" x14ac:dyDescent="0.25">
      <c r="B41" s="1">
        <v>0</v>
      </c>
      <c r="C41" s="7"/>
      <c r="D41" s="33"/>
      <c r="E41" s="72" t="s">
        <v>41</v>
      </c>
      <c r="F41" s="73"/>
      <c r="G41" s="25"/>
      <c r="H41" s="7"/>
      <c r="I41" s="1"/>
    </row>
    <row r="42" spans="2:9" ht="24" hidden="1" customHeight="1" thickBot="1" x14ac:dyDescent="0.3">
      <c r="B42" s="1">
        <v>0</v>
      </c>
      <c r="C42" s="7"/>
      <c r="D42" s="30" t="s">
        <v>13</v>
      </c>
      <c r="E42" s="87" t="s">
        <v>11</v>
      </c>
      <c r="F42" s="88"/>
      <c r="G42" s="31"/>
      <c r="H42" s="7"/>
      <c r="I42" s="1"/>
    </row>
    <row r="43" spans="2:9" ht="50.25" hidden="1" customHeight="1" x14ac:dyDescent="0.25">
      <c r="B43" s="1">
        <v>0</v>
      </c>
      <c r="C43" s="7"/>
      <c r="D43" s="28" t="s">
        <v>70</v>
      </c>
      <c r="E43" s="75" t="s">
        <v>71</v>
      </c>
      <c r="F43" s="76"/>
      <c r="G43" s="29"/>
      <c r="H43" s="7"/>
      <c r="I43" s="1"/>
    </row>
    <row r="44" spans="2:9" s="70" customFormat="1" ht="20.25" hidden="1" customHeight="1" thickBot="1" x14ac:dyDescent="0.3">
      <c r="B44" s="1">
        <v>0</v>
      </c>
      <c r="C44" s="68"/>
      <c r="D44" s="69" t="s">
        <v>74</v>
      </c>
      <c r="E44" s="87" t="s">
        <v>75</v>
      </c>
      <c r="F44" s="88"/>
      <c r="G44" s="25"/>
      <c r="H44" s="68"/>
      <c r="I44" s="67"/>
    </row>
    <row r="45" spans="2:9" ht="50.25" hidden="1" customHeight="1" x14ac:dyDescent="0.25">
      <c r="B45" s="1">
        <v>0</v>
      </c>
      <c r="C45" s="7"/>
      <c r="D45" s="28" t="s">
        <v>70</v>
      </c>
      <c r="E45" s="75" t="s">
        <v>71</v>
      </c>
      <c r="F45" s="76"/>
      <c r="G45" s="29"/>
      <c r="H45" s="7"/>
      <c r="I45" s="1"/>
    </row>
    <row r="46" spans="2:9" s="70" customFormat="1" ht="23.25" hidden="1" customHeight="1" thickBot="1" x14ac:dyDescent="0.3">
      <c r="B46" s="1">
        <v>0</v>
      </c>
      <c r="C46" s="68"/>
      <c r="D46" s="69" t="s">
        <v>72</v>
      </c>
      <c r="E46" s="72" t="s">
        <v>73</v>
      </c>
      <c r="F46" s="73"/>
      <c r="G46" s="25"/>
      <c r="H46" s="68"/>
      <c r="I46" s="67"/>
    </row>
    <row r="47" spans="2:9" ht="24" customHeight="1" x14ac:dyDescent="0.25">
      <c r="B47" s="1" t="s">
        <v>14</v>
      </c>
      <c r="C47" s="7"/>
      <c r="D47" s="28" t="s">
        <v>26</v>
      </c>
      <c r="E47" s="75" t="s">
        <v>30</v>
      </c>
      <c r="F47" s="76"/>
      <c r="G47" s="54">
        <f>G48+G49</f>
        <v>99412</v>
      </c>
      <c r="H47" s="7"/>
      <c r="I47" s="1"/>
    </row>
    <row r="48" spans="2:9" ht="36.75" customHeight="1" x14ac:dyDescent="0.25">
      <c r="B48" s="1" t="s">
        <v>14</v>
      </c>
      <c r="C48" s="7"/>
      <c r="D48" s="33"/>
      <c r="E48" s="72" t="s">
        <v>31</v>
      </c>
      <c r="F48" s="73"/>
      <c r="G48" s="58">
        <v>99412</v>
      </c>
      <c r="H48" s="7"/>
      <c r="I48" s="1"/>
    </row>
    <row r="49" spans="2:10" ht="32.25" hidden="1" customHeight="1" x14ac:dyDescent="0.25">
      <c r="B49" s="1">
        <v>0</v>
      </c>
      <c r="C49" s="7"/>
      <c r="D49" s="33"/>
      <c r="E49" s="72" t="s">
        <v>79</v>
      </c>
      <c r="F49" s="73"/>
      <c r="G49" s="58"/>
      <c r="H49" s="7"/>
      <c r="I49" s="1"/>
    </row>
    <row r="50" spans="2:10" ht="20.25" customHeight="1" thickBot="1" x14ac:dyDescent="0.3">
      <c r="B50" s="1" t="s">
        <v>14</v>
      </c>
      <c r="C50" s="7"/>
      <c r="D50" s="30" t="s">
        <v>64</v>
      </c>
      <c r="E50" s="87" t="s">
        <v>11</v>
      </c>
      <c r="F50" s="88"/>
      <c r="G50" s="59"/>
      <c r="H50" s="7"/>
      <c r="I50" s="1"/>
    </row>
    <row r="51" spans="2:10" ht="21" hidden="1" customHeight="1" x14ac:dyDescent="0.25">
      <c r="B51" s="1">
        <v>0</v>
      </c>
      <c r="C51" s="7"/>
      <c r="D51" s="34" t="s">
        <v>26</v>
      </c>
      <c r="E51" s="75" t="s">
        <v>30</v>
      </c>
      <c r="F51" s="76"/>
      <c r="G51" s="54">
        <f>G52</f>
        <v>0</v>
      </c>
      <c r="H51" s="7"/>
      <c r="I51" s="1"/>
    </row>
    <row r="52" spans="2:10" ht="33" hidden="1" customHeight="1" x14ac:dyDescent="0.25">
      <c r="B52" s="1">
        <v>0</v>
      </c>
      <c r="C52" s="7"/>
      <c r="D52" s="35"/>
      <c r="E52" s="72" t="s">
        <v>80</v>
      </c>
      <c r="F52" s="73"/>
      <c r="G52" s="58"/>
      <c r="H52" s="7"/>
      <c r="I52" s="1"/>
    </row>
    <row r="53" spans="2:10" ht="24" hidden="1" customHeight="1" thickBot="1" x14ac:dyDescent="0.3">
      <c r="B53" s="1">
        <v>0</v>
      </c>
      <c r="C53" s="7"/>
      <c r="D53" s="30" t="s">
        <v>65</v>
      </c>
      <c r="E53" s="87" t="s">
        <v>29</v>
      </c>
      <c r="F53" s="88"/>
      <c r="G53" s="55"/>
      <c r="H53" s="7"/>
      <c r="I53" s="1"/>
    </row>
    <row r="54" spans="2:10" ht="33" hidden="1" customHeight="1" x14ac:dyDescent="0.25">
      <c r="B54" s="1">
        <v>0</v>
      </c>
      <c r="C54" s="7"/>
      <c r="D54" s="28" t="s">
        <v>53</v>
      </c>
      <c r="E54" s="75" t="s">
        <v>54</v>
      </c>
      <c r="F54" s="76"/>
      <c r="G54" s="54"/>
      <c r="H54" s="7"/>
      <c r="I54" s="1"/>
    </row>
    <row r="55" spans="2:10" ht="24" hidden="1" customHeight="1" thickBot="1" x14ac:dyDescent="0.3">
      <c r="B55" s="1">
        <v>0</v>
      </c>
      <c r="C55" s="7"/>
      <c r="D55" s="30" t="s">
        <v>64</v>
      </c>
      <c r="E55" s="87" t="s">
        <v>11</v>
      </c>
      <c r="F55" s="88"/>
      <c r="G55" s="55"/>
      <c r="H55" s="7"/>
      <c r="I55" s="1"/>
    </row>
    <row r="56" spans="2:10" ht="24" hidden="1" customHeight="1" thickBot="1" x14ac:dyDescent="0.3">
      <c r="B56" s="1">
        <v>0</v>
      </c>
      <c r="C56" s="7"/>
      <c r="D56" s="99" t="s">
        <v>19</v>
      </c>
      <c r="E56" s="100"/>
      <c r="F56" s="100"/>
      <c r="G56" s="98"/>
      <c r="H56" s="7"/>
      <c r="I56" s="1"/>
    </row>
    <row r="57" spans="2:10" ht="22.5" hidden="1" customHeight="1" x14ac:dyDescent="0.25">
      <c r="B57" s="1">
        <v>0</v>
      </c>
      <c r="C57" s="7"/>
      <c r="D57" s="34" t="s">
        <v>26</v>
      </c>
      <c r="E57" s="75" t="s">
        <v>30</v>
      </c>
      <c r="F57" s="76"/>
      <c r="G57" s="54">
        <f>G58</f>
        <v>0</v>
      </c>
      <c r="H57" s="7"/>
      <c r="I57" s="1"/>
    </row>
    <row r="58" spans="2:10" ht="33" hidden="1" customHeight="1" x14ac:dyDescent="0.25">
      <c r="B58" s="1">
        <v>0</v>
      </c>
      <c r="C58" s="7"/>
      <c r="D58" s="35"/>
      <c r="E58" s="72" t="s">
        <v>57</v>
      </c>
      <c r="F58" s="73"/>
      <c r="G58" s="58"/>
      <c r="H58" s="7"/>
      <c r="I58" s="1"/>
    </row>
    <row r="59" spans="2:10" ht="24" hidden="1" customHeight="1" thickBot="1" x14ac:dyDescent="0.3">
      <c r="B59" s="1">
        <v>0</v>
      </c>
      <c r="C59" s="7"/>
      <c r="D59" s="30" t="s">
        <v>64</v>
      </c>
      <c r="E59" s="87" t="s">
        <v>11</v>
      </c>
      <c r="F59" s="88"/>
      <c r="G59" s="55"/>
      <c r="H59" s="7"/>
      <c r="I59" s="1"/>
    </row>
    <row r="60" spans="2:10" ht="24" hidden="1" customHeight="1" x14ac:dyDescent="0.25">
      <c r="B60" s="1">
        <v>0</v>
      </c>
      <c r="C60" s="7"/>
      <c r="D60" s="34" t="s">
        <v>46</v>
      </c>
      <c r="E60" s="75" t="s">
        <v>28</v>
      </c>
      <c r="F60" s="76"/>
      <c r="G60" s="29"/>
      <c r="H60" s="7"/>
      <c r="I60" s="1"/>
    </row>
    <row r="61" spans="2:10" ht="24" hidden="1" customHeight="1" thickBot="1" x14ac:dyDescent="0.3">
      <c r="B61" s="1">
        <v>0</v>
      </c>
      <c r="C61" s="7"/>
      <c r="D61" s="23" t="s">
        <v>27</v>
      </c>
      <c r="E61" s="79" t="s">
        <v>29</v>
      </c>
      <c r="F61" s="80"/>
      <c r="G61" s="13"/>
      <c r="H61" s="7"/>
      <c r="I61" s="1"/>
    </row>
    <row r="62" spans="2:10" ht="24" customHeight="1" thickBot="1" x14ac:dyDescent="0.3">
      <c r="B62" s="1" t="s">
        <v>14</v>
      </c>
      <c r="C62" s="7"/>
      <c r="D62" s="14" t="s">
        <v>5</v>
      </c>
      <c r="E62" s="89" t="s">
        <v>6</v>
      </c>
      <c r="F62" s="90"/>
      <c r="G62" s="60">
        <f>G63+G64</f>
        <v>149650971</v>
      </c>
      <c r="H62" s="7"/>
      <c r="I62" s="1"/>
      <c r="J62" s="1"/>
    </row>
    <row r="63" spans="2:10" ht="24" customHeight="1" thickBot="1" x14ac:dyDescent="0.3">
      <c r="B63" s="1" t="s">
        <v>14</v>
      </c>
      <c r="C63" s="7"/>
      <c r="D63" s="14" t="s">
        <v>5</v>
      </c>
      <c r="E63" s="89" t="s">
        <v>7</v>
      </c>
      <c r="F63" s="90"/>
      <c r="G63" s="60">
        <f>G14+G16+G18+G30+G32+G36+G45+G47+G51+G54+G24+G28+G20+G26+G43+G22</f>
        <v>149650971</v>
      </c>
      <c r="H63" s="7"/>
      <c r="I63" s="1"/>
    </row>
    <row r="64" spans="2:10" ht="24" customHeight="1" thickBot="1" x14ac:dyDescent="0.3">
      <c r="B64" s="1" t="s">
        <v>14</v>
      </c>
      <c r="C64" s="7"/>
      <c r="D64" s="14" t="s">
        <v>5</v>
      </c>
      <c r="E64" s="103" t="s">
        <v>8</v>
      </c>
      <c r="F64" s="104"/>
      <c r="G64" s="60">
        <f>+G60+G57</f>
        <v>0</v>
      </c>
      <c r="H64" s="7"/>
      <c r="I64" s="1"/>
    </row>
    <row r="65" spans="2:9" ht="12.75" customHeight="1" x14ac:dyDescent="0.25">
      <c r="B65" s="1" t="s">
        <v>14</v>
      </c>
      <c r="C65" s="7"/>
      <c r="D65" s="7"/>
      <c r="E65" s="7"/>
      <c r="F65" s="7"/>
      <c r="H65" s="7"/>
      <c r="I65" s="1"/>
    </row>
    <row r="66" spans="2:9" ht="15.75" x14ac:dyDescent="0.25">
      <c r="B66" s="1" t="s">
        <v>14</v>
      </c>
      <c r="C66" s="94" t="s">
        <v>15</v>
      </c>
      <c r="D66" s="94"/>
      <c r="E66" s="94"/>
      <c r="F66" s="94"/>
      <c r="G66" s="95"/>
      <c r="H66" s="94"/>
      <c r="I66" s="1"/>
    </row>
    <row r="67" spans="2:9" ht="18" customHeight="1" thickBot="1" x14ac:dyDescent="0.3">
      <c r="B67" s="1" t="s">
        <v>14</v>
      </c>
      <c r="C67" s="7"/>
      <c r="D67" s="7"/>
      <c r="E67" s="7"/>
      <c r="F67" s="7"/>
      <c r="G67" s="62"/>
      <c r="H67" s="7"/>
      <c r="I67" s="1"/>
    </row>
    <row r="68" spans="2:9" ht="68.25" customHeight="1" thickBot="1" x14ac:dyDescent="0.3">
      <c r="B68" s="1" t="s">
        <v>14</v>
      </c>
      <c r="C68" s="7"/>
      <c r="D68" s="15" t="s">
        <v>10</v>
      </c>
      <c r="E68" s="15" t="s">
        <v>1</v>
      </c>
      <c r="F68" s="10" t="s">
        <v>9</v>
      </c>
      <c r="G68" s="52" t="s">
        <v>2</v>
      </c>
      <c r="H68" s="7"/>
      <c r="I68" s="1"/>
    </row>
    <row r="69" spans="2:9" ht="16.5" thickBot="1" x14ac:dyDescent="0.3">
      <c r="B69" s="1" t="s">
        <v>14</v>
      </c>
      <c r="C69" s="7"/>
      <c r="D69" s="8">
        <v>1</v>
      </c>
      <c r="E69" s="9">
        <v>2</v>
      </c>
      <c r="F69" s="9">
        <v>3</v>
      </c>
      <c r="G69" s="53">
        <v>4</v>
      </c>
      <c r="H69" s="7"/>
      <c r="I69" s="1"/>
    </row>
    <row r="70" spans="2:9" ht="22.5" customHeight="1" thickBot="1" x14ac:dyDescent="0.3">
      <c r="B70" s="1" t="s">
        <v>14</v>
      </c>
      <c r="C70" s="7"/>
      <c r="D70" s="84" t="s">
        <v>3</v>
      </c>
      <c r="E70" s="85"/>
      <c r="F70" s="85"/>
      <c r="G70" s="86"/>
      <c r="H70" s="7"/>
      <c r="I70" s="1"/>
    </row>
    <row r="71" spans="2:9" ht="51" customHeight="1" x14ac:dyDescent="0.25">
      <c r="B71" s="1" t="s">
        <v>14</v>
      </c>
      <c r="C71" s="7"/>
      <c r="D71" s="11" t="s">
        <v>12</v>
      </c>
      <c r="E71" s="16">
        <v>9770</v>
      </c>
      <c r="F71" s="17" t="s">
        <v>81</v>
      </c>
      <c r="G71" s="54">
        <v>209600</v>
      </c>
      <c r="H71" s="7"/>
      <c r="I71" s="1"/>
    </row>
    <row r="72" spans="2:9" ht="24" customHeight="1" x14ac:dyDescent="0.25">
      <c r="B72" s="1" t="s">
        <v>14</v>
      </c>
      <c r="C72" s="7"/>
      <c r="D72" s="12" t="s">
        <v>64</v>
      </c>
      <c r="E72" s="18"/>
      <c r="F72" s="19" t="s">
        <v>11</v>
      </c>
      <c r="G72" s="63"/>
      <c r="H72" s="7"/>
      <c r="I72" s="1"/>
    </row>
    <row r="73" spans="2:9" ht="51" hidden="1" customHeight="1" x14ac:dyDescent="0.25">
      <c r="B73" s="1">
        <v>0</v>
      </c>
      <c r="C73" s="7"/>
      <c r="D73" s="11" t="s">
        <v>12</v>
      </c>
      <c r="E73" s="16">
        <v>9770</v>
      </c>
      <c r="F73" s="17" t="s">
        <v>36</v>
      </c>
      <c r="G73" s="54"/>
      <c r="H73" s="7"/>
      <c r="I73" s="1"/>
    </row>
    <row r="74" spans="2:9" ht="24" hidden="1" customHeight="1" x14ac:dyDescent="0.25">
      <c r="B74" s="1">
        <v>0</v>
      </c>
      <c r="C74" s="7"/>
      <c r="D74" s="12" t="s">
        <v>64</v>
      </c>
      <c r="E74" s="18"/>
      <c r="F74" s="19" t="s">
        <v>11</v>
      </c>
      <c r="G74" s="63"/>
      <c r="H74" s="7"/>
      <c r="I74" s="1"/>
    </row>
    <row r="75" spans="2:9" ht="51" hidden="1" customHeight="1" x14ac:dyDescent="0.25">
      <c r="B75" s="1">
        <v>0</v>
      </c>
      <c r="C75" s="7"/>
      <c r="D75" s="40" t="s">
        <v>39</v>
      </c>
      <c r="E75" s="41">
        <v>9800</v>
      </c>
      <c r="F75" s="43" t="s">
        <v>55</v>
      </c>
      <c r="G75" s="64"/>
      <c r="H75" s="7"/>
      <c r="I75" s="1"/>
    </row>
    <row r="76" spans="2:9" ht="24" hidden="1" customHeight="1" thickBot="1" x14ac:dyDescent="0.3">
      <c r="B76" s="1">
        <v>0</v>
      </c>
      <c r="C76" s="7"/>
      <c r="D76" s="40" t="s">
        <v>66</v>
      </c>
      <c r="E76" s="41"/>
      <c r="F76" s="42" t="s">
        <v>22</v>
      </c>
      <c r="G76" s="64"/>
      <c r="H76" s="7"/>
      <c r="I76" s="1"/>
    </row>
    <row r="77" spans="2:9" ht="50.25" hidden="1" customHeight="1" x14ac:dyDescent="0.25">
      <c r="B77" s="1">
        <v>0</v>
      </c>
      <c r="C77" s="7"/>
      <c r="D77" s="11" t="s">
        <v>39</v>
      </c>
      <c r="E77" s="16">
        <v>9800</v>
      </c>
      <c r="F77" s="17" t="s">
        <v>52</v>
      </c>
      <c r="G77" s="54"/>
      <c r="H77" s="7"/>
      <c r="I77" s="1"/>
    </row>
    <row r="78" spans="2:9" ht="24" hidden="1" customHeight="1" thickBot="1" x14ac:dyDescent="0.3">
      <c r="B78" s="1">
        <v>0</v>
      </c>
      <c r="C78" s="7"/>
      <c r="D78" s="36" t="s">
        <v>66</v>
      </c>
      <c r="E78" s="21"/>
      <c r="F78" s="37" t="s">
        <v>22</v>
      </c>
      <c r="G78" s="63"/>
      <c r="H78" s="7"/>
      <c r="I78" s="1"/>
    </row>
    <row r="79" spans="2:9" ht="45.75" hidden="1" customHeight="1" x14ac:dyDescent="0.25">
      <c r="B79" s="1">
        <v>0</v>
      </c>
      <c r="C79" s="7"/>
      <c r="D79" s="11" t="s">
        <v>39</v>
      </c>
      <c r="E79" s="16">
        <v>9800</v>
      </c>
      <c r="F79" s="17" t="s">
        <v>40</v>
      </c>
      <c r="G79" s="54"/>
      <c r="H79" s="7"/>
      <c r="I79" s="1"/>
    </row>
    <row r="80" spans="2:9" ht="24" hidden="1" customHeight="1" thickBot="1" x14ac:dyDescent="0.3">
      <c r="B80" s="1">
        <v>0</v>
      </c>
      <c r="C80" s="7"/>
      <c r="D80" s="47" t="s">
        <v>66</v>
      </c>
      <c r="E80" s="21"/>
      <c r="F80" s="37" t="s">
        <v>22</v>
      </c>
      <c r="G80" s="65"/>
      <c r="H80" s="7"/>
      <c r="I80" s="1"/>
    </row>
    <row r="81" spans="2:9" ht="54" hidden="1" customHeight="1" x14ac:dyDescent="0.25">
      <c r="B81" s="1">
        <v>0</v>
      </c>
      <c r="C81" s="7"/>
      <c r="D81" s="11" t="s">
        <v>39</v>
      </c>
      <c r="E81" s="16">
        <v>9800</v>
      </c>
      <c r="F81" s="17" t="s">
        <v>50</v>
      </c>
      <c r="G81" s="54"/>
      <c r="H81" s="7"/>
      <c r="I81" s="1"/>
    </row>
    <row r="82" spans="2:9" ht="24" hidden="1" customHeight="1" thickBot="1" x14ac:dyDescent="0.3">
      <c r="B82" s="1">
        <v>0</v>
      </c>
      <c r="C82" s="7"/>
      <c r="D82" s="47" t="s">
        <v>66</v>
      </c>
      <c r="E82" s="21"/>
      <c r="F82" s="37" t="s">
        <v>22</v>
      </c>
      <c r="G82" s="65"/>
      <c r="H82" s="7"/>
      <c r="I82" s="1"/>
    </row>
    <row r="83" spans="2:9" ht="47.25" hidden="1" customHeight="1" x14ac:dyDescent="0.25">
      <c r="B83" s="1">
        <v>0</v>
      </c>
      <c r="C83" s="7"/>
      <c r="D83" s="11" t="s">
        <v>39</v>
      </c>
      <c r="E83" s="16">
        <v>9800</v>
      </c>
      <c r="F83" s="17" t="s">
        <v>48</v>
      </c>
      <c r="G83" s="54"/>
      <c r="H83" s="7"/>
      <c r="I83" s="1"/>
    </row>
    <row r="84" spans="2:9" ht="24" hidden="1" customHeight="1" thickBot="1" x14ac:dyDescent="0.3">
      <c r="B84" s="1">
        <v>0</v>
      </c>
      <c r="C84" s="7"/>
      <c r="D84" s="23" t="s">
        <v>66</v>
      </c>
      <c r="E84" s="20"/>
      <c r="F84" s="24" t="s">
        <v>22</v>
      </c>
      <c r="G84" s="55"/>
      <c r="H84" s="7"/>
      <c r="I84" s="1"/>
    </row>
    <row r="85" spans="2:9" ht="45.75" hidden="1" customHeight="1" x14ac:dyDescent="0.25">
      <c r="B85" s="1">
        <v>0</v>
      </c>
      <c r="C85" s="7"/>
      <c r="D85" s="40" t="s">
        <v>39</v>
      </c>
      <c r="E85" s="41">
        <v>9800</v>
      </c>
      <c r="F85" s="43" t="s">
        <v>49</v>
      </c>
      <c r="G85" s="64"/>
      <c r="H85" s="7"/>
      <c r="I85" s="1"/>
    </row>
    <row r="86" spans="2:9" ht="24" hidden="1" customHeight="1" thickBot="1" x14ac:dyDescent="0.3">
      <c r="B86" s="1">
        <v>0</v>
      </c>
      <c r="C86" s="7"/>
      <c r="D86" s="23" t="s">
        <v>66</v>
      </c>
      <c r="E86" s="20"/>
      <c r="F86" s="24" t="s">
        <v>22</v>
      </c>
      <c r="G86" s="55"/>
      <c r="H86" s="7"/>
      <c r="I86" s="1"/>
    </row>
    <row r="87" spans="2:9" ht="45.75" hidden="1" customHeight="1" x14ac:dyDescent="0.25">
      <c r="B87" s="1">
        <v>0</v>
      </c>
      <c r="C87" s="7"/>
      <c r="D87" s="40" t="s">
        <v>39</v>
      </c>
      <c r="E87" s="41">
        <v>9800</v>
      </c>
      <c r="F87" s="43" t="s">
        <v>77</v>
      </c>
      <c r="G87" s="64"/>
      <c r="H87" s="7"/>
      <c r="I87" s="1"/>
    </row>
    <row r="88" spans="2:9" ht="24" hidden="1" customHeight="1" thickBot="1" x14ac:dyDescent="0.3">
      <c r="B88" s="1">
        <v>0</v>
      </c>
      <c r="C88" s="7"/>
      <c r="D88" s="23" t="s">
        <v>66</v>
      </c>
      <c r="E88" s="20"/>
      <c r="F88" s="24" t="s">
        <v>22</v>
      </c>
      <c r="G88" s="55"/>
      <c r="H88" s="7"/>
      <c r="I88" s="1"/>
    </row>
    <row r="89" spans="2:9" ht="51" hidden="1" customHeight="1" x14ac:dyDescent="0.25">
      <c r="B89" s="1">
        <v>0</v>
      </c>
      <c r="C89" s="7"/>
      <c r="D89" s="11" t="s">
        <v>39</v>
      </c>
      <c r="E89" s="16">
        <v>9800</v>
      </c>
      <c r="F89" s="17" t="s">
        <v>58</v>
      </c>
      <c r="G89" s="54"/>
      <c r="H89" s="7"/>
      <c r="I89" s="1"/>
    </row>
    <row r="90" spans="2:9" ht="24" hidden="1" customHeight="1" thickBot="1" x14ac:dyDescent="0.3">
      <c r="B90" s="1">
        <v>0</v>
      </c>
      <c r="C90" s="7"/>
      <c r="D90" s="23" t="s">
        <v>66</v>
      </c>
      <c r="E90" s="20"/>
      <c r="F90" s="24" t="s">
        <v>22</v>
      </c>
      <c r="G90" s="55"/>
      <c r="H90" s="7"/>
      <c r="I90" s="1"/>
    </row>
    <row r="91" spans="2:9" ht="51" hidden="1" customHeight="1" x14ac:dyDescent="0.25">
      <c r="B91" s="1">
        <v>0</v>
      </c>
      <c r="C91" s="7"/>
      <c r="D91" s="11" t="s">
        <v>39</v>
      </c>
      <c r="E91" s="16">
        <v>9800</v>
      </c>
      <c r="F91" s="43" t="s">
        <v>56</v>
      </c>
      <c r="G91" s="54">
        <f>377200+198085-575285</f>
        <v>0</v>
      </c>
      <c r="H91" s="7"/>
      <c r="I91" s="1"/>
    </row>
    <row r="92" spans="2:9" ht="24" hidden="1" customHeight="1" thickBot="1" x14ac:dyDescent="0.3">
      <c r="B92" s="1">
        <v>0</v>
      </c>
      <c r="C92" s="7"/>
      <c r="D92" s="23" t="s">
        <v>66</v>
      </c>
      <c r="E92" s="20"/>
      <c r="F92" s="24" t="s">
        <v>22</v>
      </c>
      <c r="G92" s="55"/>
      <c r="H92" s="7"/>
      <c r="I92" s="1"/>
    </row>
    <row r="93" spans="2:9" ht="51.75" hidden="1" customHeight="1" x14ac:dyDescent="0.25">
      <c r="B93" s="1">
        <v>0</v>
      </c>
      <c r="C93" s="7"/>
      <c r="D93" s="11" t="s">
        <v>39</v>
      </c>
      <c r="E93" s="16">
        <v>9800</v>
      </c>
      <c r="F93" s="38" t="s">
        <v>51</v>
      </c>
      <c r="G93" s="54"/>
      <c r="H93" s="7"/>
      <c r="I93" s="1"/>
    </row>
    <row r="94" spans="2:9" ht="24" hidden="1" customHeight="1" thickBot="1" x14ac:dyDescent="0.3">
      <c r="B94" s="1">
        <v>0</v>
      </c>
      <c r="C94" s="7"/>
      <c r="D94" s="47" t="s">
        <v>66</v>
      </c>
      <c r="E94" s="21"/>
      <c r="F94" s="37" t="s">
        <v>22</v>
      </c>
      <c r="G94" s="65"/>
      <c r="H94" s="7"/>
      <c r="I94" s="1"/>
    </row>
    <row r="95" spans="2:9" ht="20.25" hidden="1" customHeight="1" thickBot="1" x14ac:dyDescent="0.3">
      <c r="B95" s="1">
        <v>0</v>
      </c>
      <c r="C95" s="7"/>
      <c r="D95" s="91" t="s">
        <v>4</v>
      </c>
      <c r="E95" s="92"/>
      <c r="F95" s="92"/>
      <c r="G95" s="93"/>
      <c r="H95" s="7"/>
      <c r="I95" s="1"/>
    </row>
    <row r="96" spans="2:9" ht="60.75" hidden="1" customHeight="1" x14ac:dyDescent="0.25">
      <c r="B96" s="1">
        <v>0</v>
      </c>
      <c r="C96" s="7"/>
      <c r="D96" s="11" t="s">
        <v>12</v>
      </c>
      <c r="E96" s="16">
        <v>9770</v>
      </c>
      <c r="F96" s="17" t="s">
        <v>81</v>
      </c>
      <c r="G96" s="54"/>
      <c r="H96" s="7"/>
      <c r="I96" s="1"/>
    </row>
    <row r="97" spans="2:9" ht="24" hidden="1" customHeight="1" thickBot="1" x14ac:dyDescent="0.3">
      <c r="B97" s="1">
        <v>0</v>
      </c>
      <c r="C97" s="7"/>
      <c r="D97" s="23" t="s">
        <v>64</v>
      </c>
      <c r="E97" s="20"/>
      <c r="F97" s="24" t="s">
        <v>11</v>
      </c>
      <c r="G97" s="55"/>
      <c r="H97" s="7"/>
      <c r="I97" s="1"/>
    </row>
    <row r="98" spans="2:9" ht="48.75" hidden="1" customHeight="1" x14ac:dyDescent="0.25">
      <c r="B98" s="1">
        <v>0</v>
      </c>
      <c r="C98" s="7"/>
      <c r="D98" s="11" t="s">
        <v>12</v>
      </c>
      <c r="E98" s="16">
        <v>9770</v>
      </c>
      <c r="F98" s="27" t="s">
        <v>36</v>
      </c>
      <c r="G98" s="54"/>
      <c r="H98" s="7"/>
      <c r="I98" s="1"/>
    </row>
    <row r="99" spans="2:9" ht="24" hidden="1" customHeight="1" thickBot="1" x14ac:dyDescent="0.3">
      <c r="B99" s="1">
        <v>0</v>
      </c>
      <c r="C99" s="7"/>
      <c r="D99" s="23" t="s">
        <v>64</v>
      </c>
      <c r="E99" s="20"/>
      <c r="F99" s="24" t="s">
        <v>11</v>
      </c>
      <c r="G99" s="55"/>
      <c r="H99" s="7"/>
      <c r="I99" s="1"/>
    </row>
    <row r="100" spans="2:9" ht="47.25" hidden="1" customHeight="1" x14ac:dyDescent="0.25">
      <c r="B100" s="1">
        <v>0</v>
      </c>
      <c r="C100" s="7"/>
      <c r="D100" s="40" t="s">
        <v>39</v>
      </c>
      <c r="E100" s="41">
        <v>9800</v>
      </c>
      <c r="F100" s="43" t="s">
        <v>55</v>
      </c>
      <c r="G100" s="64"/>
      <c r="H100" s="7"/>
      <c r="I100" s="1"/>
    </row>
    <row r="101" spans="2:9" ht="24" hidden="1" customHeight="1" thickBot="1" x14ac:dyDescent="0.3">
      <c r="B101" s="1">
        <v>0</v>
      </c>
      <c r="C101" s="7"/>
      <c r="D101" s="48" t="s">
        <v>66</v>
      </c>
      <c r="E101" s="41"/>
      <c r="F101" s="42" t="s">
        <v>22</v>
      </c>
      <c r="G101" s="64"/>
      <c r="H101" s="7"/>
      <c r="I101" s="1"/>
    </row>
    <row r="102" spans="2:9" ht="55.5" hidden="1" customHeight="1" x14ac:dyDescent="0.25">
      <c r="B102" s="1">
        <v>0</v>
      </c>
      <c r="C102" s="7"/>
      <c r="D102" s="11" t="s">
        <v>39</v>
      </c>
      <c r="E102" s="16">
        <v>9800</v>
      </c>
      <c r="F102" s="17" t="s">
        <v>40</v>
      </c>
      <c r="G102" s="54"/>
      <c r="H102" s="7"/>
      <c r="I102" s="1"/>
    </row>
    <row r="103" spans="2:9" ht="24" hidden="1" customHeight="1" thickBot="1" x14ac:dyDescent="0.3">
      <c r="B103" s="1">
        <v>0</v>
      </c>
      <c r="C103" s="7"/>
      <c r="D103" s="47" t="s">
        <v>66</v>
      </c>
      <c r="E103" s="21"/>
      <c r="F103" s="37" t="s">
        <v>22</v>
      </c>
      <c r="G103" s="65"/>
      <c r="H103" s="7"/>
      <c r="I103" s="1"/>
    </row>
    <row r="104" spans="2:9" ht="55.5" hidden="1" customHeight="1" thickBot="1" x14ac:dyDescent="0.3">
      <c r="B104" s="1">
        <v>0</v>
      </c>
      <c r="C104" s="7"/>
      <c r="D104" s="11" t="s">
        <v>39</v>
      </c>
      <c r="E104" s="16">
        <v>9800</v>
      </c>
      <c r="F104" s="17" t="s">
        <v>49</v>
      </c>
      <c r="G104" s="54"/>
      <c r="H104" s="7"/>
      <c r="I104" s="1"/>
    </row>
    <row r="105" spans="2:9" ht="54" hidden="1" customHeight="1" x14ac:dyDescent="0.25">
      <c r="B105" s="1">
        <v>0</v>
      </c>
      <c r="C105" s="7"/>
      <c r="D105" s="11" t="s">
        <v>39</v>
      </c>
      <c r="E105" s="16">
        <v>9800</v>
      </c>
      <c r="F105" s="17" t="s">
        <v>50</v>
      </c>
      <c r="G105" s="54"/>
      <c r="H105" s="7"/>
      <c r="I105" s="1"/>
    </row>
    <row r="106" spans="2:9" ht="24" hidden="1" customHeight="1" thickBot="1" x14ac:dyDescent="0.3">
      <c r="B106" s="1">
        <v>0</v>
      </c>
      <c r="C106" s="7"/>
      <c r="D106" s="47" t="s">
        <v>66</v>
      </c>
      <c r="E106" s="21"/>
      <c r="F106" s="37" t="s">
        <v>22</v>
      </c>
      <c r="G106" s="65"/>
      <c r="H106" s="7"/>
      <c r="I106" s="1"/>
    </row>
    <row r="107" spans="2:9" ht="53.25" hidden="1" customHeight="1" x14ac:dyDescent="0.25">
      <c r="B107" s="1">
        <v>0</v>
      </c>
      <c r="C107" s="7"/>
      <c r="D107" s="11" t="s">
        <v>39</v>
      </c>
      <c r="E107" s="16">
        <v>9800</v>
      </c>
      <c r="F107" s="17" t="s">
        <v>59</v>
      </c>
      <c r="G107" s="54">
        <f>1314322-264022-1050300</f>
        <v>0</v>
      </c>
      <c r="H107" s="7"/>
      <c r="I107" s="1"/>
    </row>
    <row r="108" spans="2:9" ht="25.5" hidden="1" customHeight="1" thickBot="1" x14ac:dyDescent="0.3">
      <c r="B108" s="1">
        <v>0</v>
      </c>
      <c r="C108" s="7"/>
      <c r="D108" s="47" t="s">
        <v>66</v>
      </c>
      <c r="E108" s="21"/>
      <c r="F108" s="37" t="s">
        <v>22</v>
      </c>
      <c r="G108" s="65"/>
      <c r="H108" s="7"/>
      <c r="I108" s="1"/>
    </row>
    <row r="109" spans="2:9" ht="53.25" hidden="1" customHeight="1" x14ac:dyDescent="0.25">
      <c r="B109" s="1">
        <v>0</v>
      </c>
      <c r="C109" s="7"/>
      <c r="D109" s="11" t="s">
        <v>39</v>
      </c>
      <c r="E109" s="16">
        <v>9800</v>
      </c>
      <c r="F109" s="43" t="s">
        <v>56</v>
      </c>
      <c r="G109" s="54">
        <f>3513800-3513800</f>
        <v>0</v>
      </c>
      <c r="H109" s="7"/>
      <c r="I109" s="1"/>
    </row>
    <row r="110" spans="2:9" ht="25.5" hidden="1" customHeight="1" thickBot="1" x14ac:dyDescent="0.3">
      <c r="B110" s="1">
        <v>0</v>
      </c>
      <c r="C110" s="7"/>
      <c r="D110" s="47" t="s">
        <v>66</v>
      </c>
      <c r="E110" s="21"/>
      <c r="F110" s="37" t="s">
        <v>22</v>
      </c>
      <c r="G110" s="65"/>
      <c r="H110" s="7"/>
      <c r="I110" s="1"/>
    </row>
    <row r="111" spans="2:9" ht="45" hidden="1" customHeight="1" x14ac:dyDescent="0.25">
      <c r="B111" s="1">
        <v>0</v>
      </c>
      <c r="C111" s="7"/>
      <c r="D111" s="11" t="s">
        <v>39</v>
      </c>
      <c r="E111" s="16">
        <v>9800</v>
      </c>
      <c r="F111" s="17" t="s">
        <v>52</v>
      </c>
      <c r="G111" s="54"/>
      <c r="H111" s="7"/>
      <c r="I111" s="1"/>
    </row>
    <row r="112" spans="2:9" ht="25.5" hidden="1" customHeight="1" thickBot="1" x14ac:dyDescent="0.3">
      <c r="B112" s="1">
        <v>0</v>
      </c>
      <c r="C112" s="7"/>
      <c r="D112" s="47" t="s">
        <v>66</v>
      </c>
      <c r="E112" s="21"/>
      <c r="F112" s="37" t="s">
        <v>22</v>
      </c>
      <c r="G112" s="65"/>
      <c r="H112" s="7"/>
      <c r="I112" s="1"/>
    </row>
    <row r="113" spans="2:10" ht="45" hidden="1" customHeight="1" x14ac:dyDescent="0.25">
      <c r="B113" s="1">
        <v>0</v>
      </c>
      <c r="C113" s="7"/>
      <c r="D113" s="11" t="s">
        <v>39</v>
      </c>
      <c r="E113" s="16">
        <v>9800</v>
      </c>
      <c r="F113" s="17" t="s">
        <v>76</v>
      </c>
      <c r="G113" s="54"/>
      <c r="H113" s="7"/>
      <c r="I113" s="1"/>
    </row>
    <row r="114" spans="2:10" ht="25.5" hidden="1" customHeight="1" thickBot="1" x14ac:dyDescent="0.3">
      <c r="B114" s="1">
        <v>0</v>
      </c>
      <c r="C114" s="7"/>
      <c r="D114" s="47" t="s">
        <v>66</v>
      </c>
      <c r="E114" s="21"/>
      <c r="F114" s="37" t="s">
        <v>22</v>
      </c>
      <c r="G114" s="65"/>
      <c r="H114" s="7"/>
      <c r="I114" s="1"/>
    </row>
    <row r="115" spans="2:10" ht="51.75" hidden="1" customHeight="1" x14ac:dyDescent="0.25">
      <c r="B115" s="1">
        <v>0</v>
      </c>
      <c r="C115" s="7"/>
      <c r="D115" s="11" t="s">
        <v>39</v>
      </c>
      <c r="E115" s="16">
        <v>9800</v>
      </c>
      <c r="F115" s="38" t="s">
        <v>51</v>
      </c>
      <c r="G115" s="54"/>
      <c r="H115" s="7"/>
      <c r="I115" s="1"/>
    </row>
    <row r="116" spans="2:10" ht="24" hidden="1" customHeight="1" thickBot="1" x14ac:dyDescent="0.3">
      <c r="B116" s="1">
        <v>0</v>
      </c>
      <c r="C116" s="7"/>
      <c r="D116" s="47" t="s">
        <v>66</v>
      </c>
      <c r="E116" s="21"/>
      <c r="F116" s="37" t="s">
        <v>22</v>
      </c>
      <c r="G116" s="65"/>
      <c r="H116" s="7"/>
      <c r="I116" s="1"/>
    </row>
    <row r="117" spans="2:10" ht="78" hidden="1" customHeight="1" x14ac:dyDescent="0.25">
      <c r="B117" s="1">
        <v>0</v>
      </c>
      <c r="C117" s="7"/>
      <c r="D117" s="11" t="s">
        <v>39</v>
      </c>
      <c r="E117" s="16">
        <v>9800</v>
      </c>
      <c r="F117" s="38" t="s">
        <v>69</v>
      </c>
      <c r="G117" s="54"/>
      <c r="H117" s="7"/>
      <c r="I117" s="1"/>
    </row>
    <row r="118" spans="2:10" ht="24" hidden="1" customHeight="1" thickBot="1" x14ac:dyDescent="0.3">
      <c r="B118" s="1">
        <v>0</v>
      </c>
      <c r="C118" s="7"/>
      <c r="D118" s="47" t="s">
        <v>66</v>
      </c>
      <c r="E118" s="21"/>
      <c r="F118" s="37" t="s">
        <v>22</v>
      </c>
      <c r="G118" s="65"/>
      <c r="H118" s="7"/>
      <c r="I118" s="1"/>
    </row>
    <row r="119" spans="2:10" ht="24" customHeight="1" thickBot="1" x14ac:dyDescent="0.3">
      <c r="B119" s="1" t="s">
        <v>14</v>
      </c>
      <c r="C119" s="7"/>
      <c r="D119" s="14" t="s">
        <v>5</v>
      </c>
      <c r="E119" s="21" t="s">
        <v>5</v>
      </c>
      <c r="F119" s="22" t="s">
        <v>6</v>
      </c>
      <c r="G119" s="60">
        <f>G120+G121</f>
        <v>209600</v>
      </c>
      <c r="H119" s="7"/>
      <c r="I119" s="1"/>
      <c r="J119" s="71"/>
    </row>
    <row r="120" spans="2:10" ht="24" customHeight="1" thickBot="1" x14ac:dyDescent="0.3">
      <c r="B120" s="1" t="s">
        <v>14</v>
      </c>
      <c r="C120" s="7"/>
      <c r="D120" s="14" t="s">
        <v>5</v>
      </c>
      <c r="E120" s="21" t="s">
        <v>5</v>
      </c>
      <c r="F120" s="22" t="s">
        <v>7</v>
      </c>
      <c r="G120" s="60">
        <f>G71+G93+G77+G83+G85+G91+G75+G79+G81+G89+G73+G87</f>
        <v>209600</v>
      </c>
      <c r="H120" s="7"/>
      <c r="I120" s="1"/>
      <c r="J120" s="71"/>
    </row>
    <row r="121" spans="2:10" ht="20.25" customHeight="1" thickBot="1" x14ac:dyDescent="0.3">
      <c r="B121" s="1" t="s">
        <v>14</v>
      </c>
      <c r="C121" s="7"/>
      <c r="D121" s="14" t="s">
        <v>5</v>
      </c>
      <c r="E121" s="21" t="s">
        <v>5</v>
      </c>
      <c r="F121" s="22" t="s">
        <v>8</v>
      </c>
      <c r="G121" s="60">
        <f>G96+G117+G98+G111+G109+G105+G104+G102+G100+G107+G115+G113</f>
        <v>0</v>
      </c>
      <c r="H121" s="7"/>
      <c r="I121" s="1"/>
      <c r="J121" s="71"/>
    </row>
    <row r="122" spans="2:10" ht="17.25" customHeight="1" x14ac:dyDescent="0.25">
      <c r="B122" s="1" t="s">
        <v>14</v>
      </c>
      <c r="C122" s="1"/>
      <c r="D122" s="1"/>
      <c r="E122" s="1"/>
      <c r="F122" s="1"/>
      <c r="G122" s="49"/>
      <c r="H122" s="1"/>
      <c r="I122" s="1"/>
    </row>
    <row r="123" spans="2:10" ht="58.5" customHeight="1" x14ac:dyDescent="0.3">
      <c r="B123" s="1" t="s">
        <v>14</v>
      </c>
      <c r="C123" s="1"/>
      <c r="D123" s="44" t="s">
        <v>67</v>
      </c>
      <c r="E123" s="45"/>
      <c r="F123" s="46"/>
      <c r="G123" s="44" t="s">
        <v>68</v>
      </c>
      <c r="H123" s="1"/>
      <c r="I123" s="1"/>
    </row>
    <row r="124" spans="2:10" ht="27.75" hidden="1" customHeight="1" x14ac:dyDescent="0.3">
      <c r="B124">
        <v>0</v>
      </c>
      <c r="C124" s="1"/>
      <c r="D124" s="44" t="s">
        <v>85</v>
      </c>
      <c r="E124" s="45"/>
      <c r="F124" s="46"/>
      <c r="G124" s="66" t="s">
        <v>86</v>
      </c>
      <c r="H124" s="45"/>
      <c r="I124" s="44"/>
    </row>
    <row r="125" spans="2:10" ht="16.5" hidden="1" customHeight="1" x14ac:dyDescent="0.25">
      <c r="B125" s="1">
        <v>0</v>
      </c>
      <c r="G125"/>
    </row>
  </sheetData>
  <autoFilter ref="B10:J125">
    <filterColumn colId="0">
      <filters>
        <filter val="п"/>
      </filters>
    </filterColumn>
  </autoFilter>
  <mergeCells count="63">
    <mergeCell ref="E45:F45"/>
    <mergeCell ref="E20:F20"/>
    <mergeCell ref="E21:F21"/>
    <mergeCell ref="E29:F29"/>
    <mergeCell ref="E24:F24"/>
    <mergeCell ref="E25:F25"/>
    <mergeCell ref="E26:F26"/>
    <mergeCell ref="E27:F27"/>
    <mergeCell ref="E44:F44"/>
    <mergeCell ref="E39:F39"/>
    <mergeCell ref="E40:F40"/>
    <mergeCell ref="E41:F41"/>
    <mergeCell ref="E42:F42"/>
    <mergeCell ref="E38:F38"/>
    <mergeCell ref="E31:F31"/>
    <mergeCell ref="E28:F28"/>
    <mergeCell ref="E46:F46"/>
    <mergeCell ref="E57:F57"/>
    <mergeCell ref="E59:F59"/>
    <mergeCell ref="E60:F60"/>
    <mergeCell ref="E50:F50"/>
    <mergeCell ref="E58:F58"/>
    <mergeCell ref="E43:F43"/>
    <mergeCell ref="D95:G95"/>
    <mergeCell ref="C66:H66"/>
    <mergeCell ref="C9:H9"/>
    <mergeCell ref="D13:G13"/>
    <mergeCell ref="D56:G56"/>
    <mergeCell ref="E11:F11"/>
    <mergeCell ref="E12:F12"/>
    <mergeCell ref="E14:F14"/>
    <mergeCell ref="E15:F15"/>
    <mergeCell ref="E19:F19"/>
    <mergeCell ref="E61:F61"/>
    <mergeCell ref="E47:F47"/>
    <mergeCell ref="E64:F64"/>
    <mergeCell ref="E18:F18"/>
    <mergeCell ref="E36:F36"/>
    <mergeCell ref="D1:G1"/>
    <mergeCell ref="C5:H5"/>
    <mergeCell ref="D70:G70"/>
    <mergeCell ref="E55:F55"/>
    <mergeCell ref="E32:F32"/>
    <mergeCell ref="E48:F48"/>
    <mergeCell ref="E49:F49"/>
    <mergeCell ref="E33:F33"/>
    <mergeCell ref="E34:F34"/>
    <mergeCell ref="E53:F53"/>
    <mergeCell ref="E54:F54"/>
    <mergeCell ref="E51:F51"/>
    <mergeCell ref="E52:F52"/>
    <mergeCell ref="E63:F63"/>
    <mergeCell ref="E35:F35"/>
    <mergeCell ref="E62:F62"/>
    <mergeCell ref="E37:F37"/>
    <mergeCell ref="F2:G2"/>
    <mergeCell ref="F3:G3"/>
    <mergeCell ref="F4:G4"/>
    <mergeCell ref="E30:F30"/>
    <mergeCell ref="E16:F16"/>
    <mergeCell ref="E17:F17"/>
    <mergeCell ref="E22:F22"/>
    <mergeCell ref="E23:F23"/>
  </mergeCells>
  <phoneticPr fontId="2" type="noConversion"/>
  <pageMargins left="1.1811023622047245" right="0.39370078740157483" top="0.78740157480314965" bottom="0.78740157480314965" header="0.27559055118110237" footer="0.27559055118110237"/>
  <pageSetup paperSize="9" scale="58" fitToHeight="3" orientation="portrait" r:id="rId1"/>
  <headerFooter differentFirst="1">
    <oddHeader>&amp;C&amp;P
&amp;Rпродовження додатка 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Лист1!Критерии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Пользователь Windows</cp:lastModifiedBy>
  <cp:lastPrinted>2024-12-06T12:24:37Z</cp:lastPrinted>
  <dcterms:created xsi:type="dcterms:W3CDTF">2020-12-11T13:12:33Z</dcterms:created>
  <dcterms:modified xsi:type="dcterms:W3CDTF">2025-01-13T08:17:18Z</dcterms:modified>
</cp:coreProperties>
</file>