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7 сесія 05.03.2021р\Рішення міської ради на сайт\№ 125\"/>
    </mc:Choice>
  </mc:AlternateContent>
  <xr:revisionPtr revIDLastSave="0" documentId="13_ncr:1_{E0150101-91BA-4A82-AF9B-A4BD67599E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Лист1!$B$7:$I$42</definedName>
    <definedName name="_xlnm.Print_Area" localSheetId="0">Лист1!$C$1:$G$45</definedName>
  </definedNames>
  <calcPr calcId="181029"/>
</workbook>
</file>

<file path=xl/calcChain.xml><?xml version="1.0" encoding="utf-8"?>
<calcChain xmlns="http://schemas.openxmlformats.org/spreadsheetml/2006/main">
  <c r="G27" i="1" l="1"/>
  <c r="B27" i="1" s="1"/>
  <c r="B23" i="1"/>
  <c r="G26" i="1"/>
  <c r="G25" i="1"/>
  <c r="B25" i="1" s="1"/>
  <c r="B16" i="1"/>
  <c r="B18" i="1"/>
  <c r="B20" i="1"/>
  <c r="B14" i="1"/>
  <c r="B10" i="1"/>
  <c r="B35" i="1"/>
  <c r="B36" i="1"/>
  <c r="G38" i="1"/>
  <c r="G42" i="1" s="1"/>
  <c r="B42" i="1" s="1"/>
  <c r="B39" i="1"/>
  <c r="B34" i="1"/>
  <c r="B38" i="1"/>
  <c r="G40" i="1" l="1"/>
  <c r="B40" i="1" s="1"/>
</calcChain>
</file>

<file path=xl/sharedStrings.xml><?xml version="1.0" encoding="utf-8"?>
<sst xmlns="http://schemas.openxmlformats.org/spreadsheetml/2006/main" count="85" uniqueCount="42">
  <si>
    <t>04582000000</t>
  </si>
  <si>
    <t>(код бюджету)</t>
  </si>
  <si>
    <t>Міжбюджетні трансферти бюджету Новомосковської міської територіальної громадина 2021 рік</t>
  </si>
  <si>
    <t>Код Типової програмної класифікації видатків та кредитування місцевого бюджету</t>
  </si>
  <si>
    <t>Усього</t>
  </si>
  <si>
    <t>І. Трансферти із загального фонду бюджету</t>
  </si>
  <si>
    <t>ІІ. Трансферти із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</si>
  <si>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</si>
  <si>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</si>
  <si>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</si>
  <si>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</si>
  <si>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отримувача міжбюджетного трансферту</t>
  </si>
  <si>
    <t>Код Програмної класифікації видатків та кредитування місцевого бюджету / Код бюджету</t>
  </si>
  <si>
    <t>Секретар міської ради</t>
  </si>
  <si>
    <t>Інші субвенції з місцевого бюджету - на забезпечення поповнення регіонального резерву для запобігання та ліквідації наслідків надзвичайних ситуацій</t>
  </si>
  <si>
    <t>Обласний бюджет Дніпропетровської області</t>
  </si>
  <si>
    <t>0219770</t>
  </si>
  <si>
    <t>04100000000</t>
  </si>
  <si>
    <t>п</t>
  </si>
  <si>
    <t>2. Показники міжбюджетних трансфертів іншим бюджетам</t>
  </si>
  <si>
    <t>1. Показники міжбюджетних трансфертів з інших бюджетів</t>
  </si>
  <si>
    <t>Код Класифікації доходу бюджету/ Код бюджету</t>
  </si>
  <si>
    <t>І. Трансферти до загального фонду бюджету</t>
  </si>
  <si>
    <t>ІІ. Трансферти до спеціального фонду бюджету</t>
  </si>
  <si>
    <t>Базова дотація</t>
  </si>
  <si>
    <t>Освітня субвенція з державного бюджету місцевим бюджетам </t>
  </si>
  <si>
    <t xml:space="preserve">Державний бюджет </t>
  </si>
  <si>
    <t>Найменування трансферту /Найменування бюджету – надавача міжбюджетного трансферту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</si>
  <si>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</si>
  <si>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</si>
  <si>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</si>
  <si>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</si>
  <si>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</si>
  <si>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</si>
  <si>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</si>
  <si>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99000000000</t>
  </si>
  <si>
    <t>04310200000</t>
  </si>
  <si>
    <t>Субвенція з місцевого бюджету на співфінансування інвестиційних проектів</t>
  </si>
  <si>
    <t>41053400</t>
  </si>
  <si>
    <t>грн.</t>
  </si>
  <si>
    <t>Районний бюджет Новомосковського району</t>
  </si>
  <si>
    <t>Володимир АРУТЮНОВ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</si>
</sst>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3" fillId="0" borderId="3" xfId="0" applyFont="1" applyBorder="1" applyAlignment="1">
      <alignment horizontal="center" vertical="top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2" fontId="4" fillId="0" borderId="0" xfId="0" applyNumberFormat="1" applyFont="1" applyFill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4" fontId="3" fillId="0" borderId="12" xfId="0" applyNumberFormat="1" applyFont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49" fontId="3" fillId="0" borderId="13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49" fontId="7" fillId="0" borderId="1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7" fillId="0" borderId="11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7" fillId="0" borderId="17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J46"/>
  <sheetViews>
    <sheetView tabSelected="1" view="pageLayout" zoomScaleNormal="100" zoomScaleSheetLayoutView="100" workbookViewId="0">
      <selection activeCell="E6" sqref="E6"/>
    </sheetView>
  </sheetViews>
  <sheetFormatPr defaultRowHeight="12.75" x14ac:dyDescent="0.2"/>
  <cols>
    <col min="4" max="4" width="18.28515625" customWidth="1"/>
    <col min="5" max="5" width="17.7109375" customWidth="1"/>
    <col min="6" max="6" width="49.5703125" customWidth="1"/>
    <col min="7" max="7" width="21.28515625" customWidth="1"/>
  </cols>
  <sheetData>
    <row r="1" spans="2:9" ht="21.75" customHeight="1" x14ac:dyDescent="0.25">
      <c r="C1" s="40" t="s">
        <v>2</v>
      </c>
      <c r="D1" s="40"/>
      <c r="E1" s="40"/>
      <c r="F1" s="40"/>
      <c r="G1" s="40"/>
      <c r="H1" s="40"/>
      <c r="I1" s="24"/>
    </row>
    <row r="2" spans="2:9" ht="15.75" x14ac:dyDescent="0.25">
      <c r="B2" s="3"/>
      <c r="C2" s="3"/>
      <c r="E2" s="3"/>
      <c r="G2" s="3"/>
      <c r="H2" s="3"/>
      <c r="I2" s="3"/>
    </row>
    <row r="3" spans="2:9" ht="15.75" x14ac:dyDescent="0.25">
      <c r="B3" s="3"/>
      <c r="C3" s="3"/>
      <c r="D3" s="5" t="s">
        <v>0</v>
      </c>
      <c r="E3" s="3"/>
      <c r="G3" s="3"/>
      <c r="H3" s="3"/>
      <c r="I3" s="3"/>
    </row>
    <row r="4" spans="2:9" ht="15.75" x14ac:dyDescent="0.25">
      <c r="B4" s="3"/>
      <c r="C4" s="3"/>
      <c r="D4" s="8" t="s">
        <v>1</v>
      </c>
      <c r="E4" s="3"/>
      <c r="F4" s="3"/>
      <c r="G4" s="3"/>
      <c r="H4" s="3"/>
      <c r="I4" s="3"/>
    </row>
    <row r="5" spans="2:9" ht="15.75" x14ac:dyDescent="0.25">
      <c r="B5" s="3"/>
      <c r="C5" s="44" t="s">
        <v>20</v>
      </c>
      <c r="D5" s="44"/>
      <c r="E5" s="44"/>
      <c r="F5" s="44"/>
      <c r="G5" s="44"/>
      <c r="H5" s="44"/>
      <c r="I5" s="3"/>
    </row>
    <row r="6" spans="2:9" ht="16.5" thickBot="1" x14ac:dyDescent="0.3">
      <c r="B6" s="3"/>
      <c r="C6" s="3"/>
      <c r="D6" s="3"/>
      <c r="E6" s="3"/>
      <c r="F6" s="3"/>
      <c r="G6" s="28" t="s">
        <v>39</v>
      </c>
      <c r="H6" s="3"/>
      <c r="I6" s="3"/>
    </row>
    <row r="7" spans="2:9" ht="54" customHeight="1" thickBot="1" x14ac:dyDescent="0.3">
      <c r="B7" s="3" t="s">
        <v>18</v>
      </c>
      <c r="C7" s="3"/>
      <c r="D7" s="9" t="s">
        <v>21</v>
      </c>
      <c r="E7" s="41" t="s">
        <v>27</v>
      </c>
      <c r="F7" s="43"/>
      <c r="G7" s="9" t="s">
        <v>4</v>
      </c>
      <c r="H7" s="3"/>
      <c r="I7" s="3"/>
    </row>
    <row r="8" spans="2:9" ht="16.5" thickBot="1" x14ac:dyDescent="0.3">
      <c r="B8" s="3" t="s">
        <v>18</v>
      </c>
      <c r="C8" s="3"/>
      <c r="D8" s="1">
        <v>1</v>
      </c>
      <c r="E8" s="41">
        <v>2</v>
      </c>
      <c r="F8" s="43"/>
      <c r="G8" s="2">
        <v>3</v>
      </c>
      <c r="H8" s="3"/>
      <c r="I8" s="3"/>
    </row>
    <row r="9" spans="2:9" ht="22.5" customHeight="1" thickBot="1" x14ac:dyDescent="0.3">
      <c r="B9" s="3" t="s">
        <v>18</v>
      </c>
      <c r="C9" s="3"/>
      <c r="D9" s="41" t="s">
        <v>22</v>
      </c>
      <c r="E9" s="42"/>
      <c r="F9" s="42"/>
      <c r="G9" s="43"/>
      <c r="H9" s="3"/>
      <c r="I9" s="3"/>
    </row>
    <row r="10" spans="2:9" ht="18.75" customHeight="1" x14ac:dyDescent="0.25">
      <c r="B10" s="7" t="str">
        <f>IF(G10=0,"","п")</f>
        <v>п</v>
      </c>
      <c r="C10" s="3"/>
      <c r="D10" s="18">
        <v>41020100</v>
      </c>
      <c r="E10" s="30" t="s">
        <v>24</v>
      </c>
      <c r="F10" s="31"/>
      <c r="G10" s="15">
        <v>36397800</v>
      </c>
      <c r="H10" s="3"/>
      <c r="I10" s="3"/>
    </row>
    <row r="11" spans="2:9" ht="18.75" customHeight="1" x14ac:dyDescent="0.25">
      <c r="B11" s="7" t="s">
        <v>18</v>
      </c>
      <c r="C11" s="3"/>
      <c r="D11" s="27" t="s">
        <v>35</v>
      </c>
      <c r="E11" s="38" t="s">
        <v>26</v>
      </c>
      <c r="F11" s="39"/>
      <c r="G11" s="16"/>
      <c r="H11" s="3"/>
      <c r="I11" s="3"/>
    </row>
    <row r="12" spans="2:9" ht="23.25" customHeight="1" x14ac:dyDescent="0.25">
      <c r="B12" s="7" t="s">
        <v>18</v>
      </c>
      <c r="C12" s="3"/>
      <c r="D12" s="19">
        <v>41033900</v>
      </c>
      <c r="E12" s="36" t="s">
        <v>25</v>
      </c>
      <c r="F12" s="37"/>
      <c r="G12" s="23">
        <v>137030100</v>
      </c>
      <c r="H12" s="3"/>
      <c r="I12" s="3"/>
    </row>
    <row r="13" spans="2:9" ht="18.75" customHeight="1" x14ac:dyDescent="0.25">
      <c r="B13" s="7" t="s">
        <v>18</v>
      </c>
      <c r="C13" s="3"/>
      <c r="D13" s="27" t="s">
        <v>35</v>
      </c>
      <c r="E13" s="45" t="s">
        <v>26</v>
      </c>
      <c r="F13" s="46"/>
      <c r="G13" s="23"/>
      <c r="H13" s="3"/>
      <c r="I13" s="3"/>
    </row>
    <row r="14" spans="2:9" ht="40.5" customHeight="1" x14ac:dyDescent="0.25">
      <c r="B14" s="7" t="str">
        <f t="shared" ref="B14:B20" si="0">IF(G14=0,"","п")</f>
        <v>п</v>
      </c>
      <c r="C14" s="3"/>
      <c r="D14" s="25">
        <v>41051000</v>
      </c>
      <c r="E14" s="36" t="s">
        <v>28</v>
      </c>
      <c r="F14" s="37"/>
      <c r="G14" s="16">
        <v>1487720</v>
      </c>
      <c r="H14" s="3"/>
      <c r="I14" s="3"/>
    </row>
    <row r="15" spans="2:9" ht="18.75" customHeight="1" x14ac:dyDescent="0.25">
      <c r="B15" s="7" t="s">
        <v>18</v>
      </c>
      <c r="C15" s="3"/>
      <c r="D15" s="27" t="s">
        <v>17</v>
      </c>
      <c r="E15" s="38" t="s">
        <v>15</v>
      </c>
      <c r="F15" s="39"/>
      <c r="G15" s="16"/>
      <c r="H15" s="3"/>
      <c r="I15" s="3"/>
    </row>
    <row r="16" spans="2:9" ht="54.75" customHeight="1" x14ac:dyDescent="0.25">
      <c r="B16" s="7" t="str">
        <f t="shared" si="0"/>
        <v>п</v>
      </c>
      <c r="C16" s="3"/>
      <c r="D16" s="25" t="s">
        <v>29</v>
      </c>
      <c r="E16" s="36" t="s">
        <v>30</v>
      </c>
      <c r="F16" s="37"/>
      <c r="G16" s="16">
        <v>1198824</v>
      </c>
      <c r="H16" s="3"/>
      <c r="I16" s="3"/>
    </row>
    <row r="17" spans="2:10" ht="18.75" customHeight="1" x14ac:dyDescent="0.25">
      <c r="B17" s="7" t="s">
        <v>18</v>
      </c>
      <c r="C17" s="3"/>
      <c r="D17" s="27" t="s">
        <v>17</v>
      </c>
      <c r="E17" s="38" t="s">
        <v>15</v>
      </c>
      <c r="F17" s="39"/>
      <c r="G17" s="16"/>
      <c r="H17" s="3"/>
      <c r="I17" s="3"/>
    </row>
    <row r="18" spans="2:10" ht="18.75" customHeight="1" x14ac:dyDescent="0.25">
      <c r="B18" s="7" t="str">
        <f t="shared" si="0"/>
        <v>п</v>
      </c>
      <c r="C18" s="3"/>
      <c r="D18" s="25" t="s">
        <v>31</v>
      </c>
      <c r="E18" s="36" t="s">
        <v>32</v>
      </c>
      <c r="F18" s="37"/>
      <c r="G18" s="16">
        <v>75018</v>
      </c>
      <c r="H18" s="3"/>
      <c r="I18" s="3"/>
    </row>
    <row r="19" spans="2:10" ht="18.75" customHeight="1" x14ac:dyDescent="0.25">
      <c r="B19" s="7" t="s">
        <v>18</v>
      </c>
      <c r="C19" s="3"/>
      <c r="D19" s="27" t="s">
        <v>17</v>
      </c>
      <c r="E19" s="38" t="s">
        <v>15</v>
      </c>
      <c r="F19" s="39"/>
      <c r="G19" s="16"/>
      <c r="H19" s="3"/>
      <c r="I19" s="3"/>
    </row>
    <row r="20" spans="2:10" ht="52.5" customHeight="1" x14ac:dyDescent="0.25">
      <c r="B20" s="7" t="str">
        <f t="shared" si="0"/>
        <v>п</v>
      </c>
      <c r="C20" s="3"/>
      <c r="D20" s="25" t="s">
        <v>33</v>
      </c>
      <c r="E20" s="36" t="s">
        <v>34</v>
      </c>
      <c r="F20" s="37"/>
      <c r="G20" s="16">
        <v>1811632</v>
      </c>
      <c r="H20" s="3"/>
      <c r="I20" s="3"/>
    </row>
    <row r="21" spans="2:10" ht="18.75" customHeight="1" thickBot="1" x14ac:dyDescent="0.3">
      <c r="B21" s="7" t="s">
        <v>18</v>
      </c>
      <c r="C21" s="3"/>
      <c r="D21" s="27" t="s">
        <v>17</v>
      </c>
      <c r="E21" s="38" t="s">
        <v>15</v>
      </c>
      <c r="F21" s="39"/>
      <c r="G21" s="17"/>
      <c r="H21" s="3"/>
      <c r="I21" s="3"/>
    </row>
    <row r="22" spans="2:10" ht="20.25" customHeight="1" thickBot="1" x14ac:dyDescent="0.3">
      <c r="B22" s="7" t="s">
        <v>18</v>
      </c>
      <c r="C22" s="3"/>
      <c r="D22" s="41" t="s">
        <v>23</v>
      </c>
      <c r="E22" s="42"/>
      <c r="F22" s="42"/>
      <c r="G22" s="43"/>
      <c r="H22" s="3"/>
      <c r="I22" s="3"/>
    </row>
    <row r="23" spans="2:10" ht="33.75" customHeight="1" x14ac:dyDescent="0.25">
      <c r="B23" s="7" t="str">
        <f>IF(G23=0,"","п")</f>
        <v>п</v>
      </c>
      <c r="C23" s="3"/>
      <c r="D23" s="18" t="s">
        <v>38</v>
      </c>
      <c r="E23" s="30" t="s">
        <v>37</v>
      </c>
      <c r="F23" s="31"/>
      <c r="G23" s="15">
        <v>1450000</v>
      </c>
      <c r="H23" s="3"/>
      <c r="I23" s="3"/>
    </row>
    <row r="24" spans="2:10" ht="18.75" customHeight="1" thickBot="1" x14ac:dyDescent="0.3">
      <c r="B24" s="7" t="s">
        <v>18</v>
      </c>
      <c r="C24" s="3"/>
      <c r="D24" s="29" t="s">
        <v>36</v>
      </c>
      <c r="E24" s="47" t="s">
        <v>40</v>
      </c>
      <c r="F24" s="48"/>
      <c r="G24" s="17"/>
      <c r="H24" s="3"/>
      <c r="I24" s="3"/>
    </row>
    <row r="25" spans="2:10" ht="16.5" thickBot="1" x14ac:dyDescent="0.3">
      <c r="B25" s="7" t="str">
        <f>IF(G25=0,"","п")</f>
        <v>п</v>
      </c>
      <c r="C25" s="3"/>
      <c r="D25" s="1" t="s">
        <v>7</v>
      </c>
      <c r="E25" s="32" t="s">
        <v>8</v>
      </c>
      <c r="F25" s="33"/>
      <c r="G25" s="21">
        <f>G26+G27</f>
        <v>179451094</v>
      </c>
      <c r="H25" s="3"/>
      <c r="I25" s="3"/>
      <c r="J25" s="3"/>
    </row>
    <row r="26" spans="2:10" ht="16.5" thickBot="1" x14ac:dyDescent="0.3">
      <c r="B26" s="7" t="s">
        <v>18</v>
      </c>
      <c r="C26" s="3"/>
      <c r="D26" s="1" t="s">
        <v>7</v>
      </c>
      <c r="E26" s="32" t="s">
        <v>9</v>
      </c>
      <c r="F26" s="33"/>
      <c r="G26" s="21">
        <f>SUM(G10:G21)</f>
        <v>178001094</v>
      </c>
      <c r="H26" s="3"/>
      <c r="I26" s="3"/>
    </row>
    <row r="27" spans="2:10" ht="16.5" thickBot="1" x14ac:dyDescent="0.3">
      <c r="B27" s="7" t="str">
        <f>IF(G27=0,"","п")</f>
        <v>п</v>
      </c>
      <c r="C27" s="3"/>
      <c r="D27" s="1" t="s">
        <v>7</v>
      </c>
      <c r="E27" s="34" t="s">
        <v>10</v>
      </c>
      <c r="F27" s="35"/>
      <c r="G27" s="21">
        <f>+G23</f>
        <v>1450000</v>
      </c>
      <c r="H27" s="3"/>
      <c r="I27" s="3"/>
    </row>
    <row r="28" spans="2:10" ht="15.75" x14ac:dyDescent="0.25">
      <c r="B28" s="3" t="s">
        <v>18</v>
      </c>
      <c r="C28" s="3"/>
      <c r="D28" s="3"/>
      <c r="E28" s="3"/>
      <c r="F28" s="3"/>
      <c r="G28" s="3"/>
      <c r="H28" s="3"/>
      <c r="I28" s="3"/>
    </row>
    <row r="29" spans="2:10" ht="15.75" x14ac:dyDescent="0.25">
      <c r="B29" s="3" t="s">
        <v>18</v>
      </c>
      <c r="C29" s="44" t="s">
        <v>19</v>
      </c>
      <c r="D29" s="44"/>
      <c r="E29" s="44"/>
      <c r="F29" s="44"/>
      <c r="G29" s="44"/>
      <c r="H29" s="44"/>
      <c r="I29" s="3"/>
    </row>
    <row r="30" spans="2:10" ht="16.5" thickBot="1" x14ac:dyDescent="0.3">
      <c r="B30" s="3" t="s">
        <v>18</v>
      </c>
      <c r="C30" s="3"/>
      <c r="D30" s="3"/>
      <c r="E30" s="3"/>
      <c r="F30" s="3"/>
      <c r="G30" s="3"/>
      <c r="H30" s="3"/>
      <c r="I30" s="3"/>
    </row>
    <row r="31" spans="2:10" ht="114" customHeight="1" thickBot="1" x14ac:dyDescent="0.3">
      <c r="B31" s="3" t="s">
        <v>18</v>
      </c>
      <c r="C31" s="3"/>
      <c r="D31" s="9" t="s">
        <v>12</v>
      </c>
      <c r="E31" s="9" t="s">
        <v>3</v>
      </c>
      <c r="F31" s="6" t="s">
        <v>11</v>
      </c>
      <c r="G31" s="9" t="s">
        <v>4</v>
      </c>
      <c r="H31" s="3"/>
      <c r="I31" s="3"/>
    </row>
    <row r="32" spans="2:10" ht="16.5" thickBot="1" x14ac:dyDescent="0.3">
      <c r="B32" s="3" t="s">
        <v>18</v>
      </c>
      <c r="C32" s="3"/>
      <c r="D32" s="1">
        <v>1</v>
      </c>
      <c r="E32" s="2">
        <v>2</v>
      </c>
      <c r="F32" s="2">
        <v>3</v>
      </c>
      <c r="G32" s="2">
        <v>4</v>
      </c>
      <c r="H32" s="3"/>
      <c r="I32" s="3"/>
    </row>
    <row r="33" spans="2:9" ht="22.5" customHeight="1" thickBot="1" x14ac:dyDescent="0.3">
      <c r="B33" s="3" t="s">
        <v>18</v>
      </c>
      <c r="C33" s="3"/>
      <c r="D33" s="41" t="s">
        <v>5</v>
      </c>
      <c r="E33" s="42"/>
      <c r="F33" s="42"/>
      <c r="G33" s="43"/>
      <c r="H33" s="3"/>
      <c r="I33" s="3"/>
    </row>
    <row r="34" spans="2:9" ht="18.75" hidden="1" customHeight="1" x14ac:dyDescent="0.25">
      <c r="B34" s="7" t="str">
        <f>IF(G34=0,"","п")</f>
        <v/>
      </c>
      <c r="C34" s="3"/>
      <c r="D34" s="18"/>
      <c r="E34" s="4"/>
      <c r="F34" s="10"/>
      <c r="G34" s="15"/>
      <c r="H34" s="3"/>
      <c r="I34" s="3"/>
    </row>
    <row r="35" spans="2:9" ht="18.75" hidden="1" customHeight="1" x14ac:dyDescent="0.25">
      <c r="B35" s="7" t="str">
        <f>IF(G35=0,"","п")</f>
        <v/>
      </c>
      <c r="C35" s="3"/>
      <c r="D35" s="19"/>
      <c r="E35" s="11"/>
      <c r="F35" s="12"/>
      <c r="G35" s="16"/>
      <c r="H35" s="3"/>
      <c r="I35" s="3"/>
    </row>
    <row r="36" spans="2:9" ht="18.75" hidden="1" customHeight="1" thickBot="1" x14ac:dyDescent="0.3">
      <c r="B36" s="7" t="str">
        <f>IF(G36=0,"","п")</f>
        <v/>
      </c>
      <c r="C36" s="3"/>
      <c r="D36" s="20"/>
      <c r="E36" s="13"/>
      <c r="F36" s="14"/>
      <c r="G36" s="17"/>
      <c r="H36" s="3"/>
      <c r="I36" s="3"/>
    </row>
    <row r="37" spans="2:9" ht="20.25" customHeight="1" thickBot="1" x14ac:dyDescent="0.3">
      <c r="B37" s="7" t="s">
        <v>18</v>
      </c>
      <c r="C37" s="3"/>
      <c r="D37" s="41" t="s">
        <v>6</v>
      </c>
      <c r="E37" s="42"/>
      <c r="F37" s="42"/>
      <c r="G37" s="43"/>
      <c r="H37" s="3"/>
      <c r="I37" s="3"/>
    </row>
    <row r="38" spans="2:9" ht="68.25" customHeight="1" x14ac:dyDescent="0.25">
      <c r="B38" s="7" t="str">
        <f>IF(G38=0,"","п")</f>
        <v>п</v>
      </c>
      <c r="C38" s="3"/>
      <c r="D38" s="18" t="s">
        <v>16</v>
      </c>
      <c r="E38" s="4">
        <v>9770</v>
      </c>
      <c r="F38" s="10" t="s">
        <v>14</v>
      </c>
      <c r="G38" s="15">
        <f>G39</f>
        <v>105750</v>
      </c>
      <c r="H38" s="3"/>
      <c r="I38" s="3"/>
    </row>
    <row r="39" spans="2:9" ht="35.25" customHeight="1" x14ac:dyDescent="0.25">
      <c r="B39" s="7" t="str">
        <f>IF(G39=0,"","п")</f>
        <v>п</v>
      </c>
      <c r="C39" s="3"/>
      <c r="D39" s="19" t="s">
        <v>17</v>
      </c>
      <c r="E39" s="11"/>
      <c r="F39" s="26" t="s">
        <v>15</v>
      </c>
      <c r="G39" s="16">
        <v>105750</v>
      </c>
      <c r="H39" s="3"/>
      <c r="I39" s="3"/>
    </row>
    <row r="40" spans="2:9" ht="22.5" customHeight="1" thickBot="1" x14ac:dyDescent="0.3">
      <c r="B40" s="7" t="str">
        <f>IF(G40=0,"","п")</f>
        <v>п</v>
      </c>
      <c r="C40" s="3"/>
      <c r="D40" s="1" t="s">
        <v>7</v>
      </c>
      <c r="E40" s="2" t="s">
        <v>7</v>
      </c>
      <c r="F40" s="22" t="s">
        <v>8</v>
      </c>
      <c r="G40" s="21">
        <f>G34+G38</f>
        <v>105750</v>
      </c>
      <c r="H40" s="3"/>
      <c r="I40" s="3"/>
    </row>
    <row r="41" spans="2:9" ht="16.5" thickBot="1" x14ac:dyDescent="0.3">
      <c r="B41" s="7" t="s">
        <v>18</v>
      </c>
      <c r="C41" s="3"/>
      <c r="D41" s="1" t="s">
        <v>7</v>
      </c>
      <c r="E41" s="2" t="s">
        <v>7</v>
      </c>
      <c r="F41" s="22" t="s">
        <v>9</v>
      </c>
      <c r="G41" s="21"/>
      <c r="H41" s="3"/>
      <c r="I41" s="3"/>
    </row>
    <row r="42" spans="2:9" ht="16.5" thickBot="1" x14ac:dyDescent="0.3">
      <c r="B42" s="7" t="str">
        <f>IF(G42=0,"","п")</f>
        <v>п</v>
      </c>
      <c r="C42" s="3"/>
      <c r="D42" s="1" t="s">
        <v>7</v>
      </c>
      <c r="E42" s="2" t="s">
        <v>7</v>
      </c>
      <c r="F42" s="22" t="s">
        <v>10</v>
      </c>
      <c r="G42" s="21">
        <f>G38</f>
        <v>105750</v>
      </c>
      <c r="H42" s="3"/>
      <c r="I42" s="3"/>
    </row>
    <row r="43" spans="2:9" ht="15.75" x14ac:dyDescent="0.25">
      <c r="B43" s="3"/>
      <c r="C43" s="3"/>
      <c r="D43" s="3"/>
      <c r="E43" s="3"/>
      <c r="F43" s="3"/>
      <c r="G43" s="3"/>
      <c r="H43" s="3"/>
      <c r="I43" s="3"/>
    </row>
    <row r="44" spans="2:9" ht="15.75" x14ac:dyDescent="0.25">
      <c r="B44" s="3"/>
      <c r="C44" s="3"/>
      <c r="D44" s="3"/>
      <c r="E44" s="3"/>
      <c r="F44" s="3"/>
      <c r="G44" s="3"/>
      <c r="H44" s="3"/>
      <c r="I44" s="3"/>
    </row>
    <row r="45" spans="2:9" ht="15.75" x14ac:dyDescent="0.25">
      <c r="B45" s="3" t="s">
        <v>18</v>
      </c>
      <c r="C45" s="3"/>
      <c r="D45" s="3" t="s">
        <v>13</v>
      </c>
      <c r="E45" s="3"/>
      <c r="F45" s="3"/>
      <c r="G45" s="28" t="s">
        <v>41</v>
      </c>
      <c r="H45" s="3"/>
      <c r="I45" s="3"/>
    </row>
    <row r="46" spans="2:9" ht="15.75" x14ac:dyDescent="0.25">
      <c r="B46" s="3"/>
      <c r="C46" s="3"/>
      <c r="D46" s="3"/>
      <c r="E46" s="3"/>
      <c r="F46" s="3"/>
      <c r="G46" s="3"/>
      <c r="H46" s="3"/>
      <c r="I46" s="3"/>
    </row>
  </sheetData>
  <autoFilter ref="B7:I42" xr:uid="{00000000-0009-0000-0000-000000000000}">
    <filterColumn colId="0">
      <customFilters and="1">
        <customFilter operator="notEqual" val=" "/>
      </customFilters>
    </filterColumn>
    <filterColumn colId="3" showButton="0"/>
  </autoFilter>
  <mergeCells count="26">
    <mergeCell ref="C1:H1"/>
    <mergeCell ref="D33:G33"/>
    <mergeCell ref="D37:G37"/>
    <mergeCell ref="C29:H29"/>
    <mergeCell ref="C5:H5"/>
    <mergeCell ref="D9:G9"/>
    <mergeCell ref="D22:G22"/>
    <mergeCell ref="E7:F7"/>
    <mergeCell ref="E8:F8"/>
    <mergeCell ref="E10:F10"/>
    <mergeCell ref="E11:F11"/>
    <mergeCell ref="E13:F13"/>
    <mergeCell ref="E24:F24"/>
    <mergeCell ref="E18:F18"/>
    <mergeCell ref="E19:F19"/>
    <mergeCell ref="E20:F20"/>
    <mergeCell ref="E23:F23"/>
    <mergeCell ref="E26:F26"/>
    <mergeCell ref="E27:F27"/>
    <mergeCell ref="E12:F12"/>
    <mergeCell ref="E14:F14"/>
    <mergeCell ref="E15:F15"/>
    <mergeCell ref="E21:F21"/>
    <mergeCell ref="E16:F16"/>
    <mergeCell ref="E17:F17"/>
    <mergeCell ref="E25:F25"/>
  </mergeCells>
  <phoneticPr fontId="1" type="noConversion"/>
  <pageMargins left="1.1811023622047245" right="0.39370078740157483" top="1.3779527559055118" bottom="0.78740157480314965" header="0.78740157480314965" footer="0.27559055118110237"/>
  <pageSetup paperSize="9" scale="66" orientation="portrait" verticalDpi="0" r:id="rId1"/>
  <headerFooter differentFirst="1">
    <oddHeader>&amp;C&amp;P&amp;R&amp;"Times New Roman,обычный"&amp;12Додаток 4
до рішення міської ради
від _______________ №___</oddHeader>
    <firstHeader>&amp;R&amp;"Times New Roman,обычный"&amp;12Додаток 4
до рішення міської ради
від 05.03.2021р. № 125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User</cp:lastModifiedBy>
  <cp:lastPrinted>2021-02-15T08:10:29Z</cp:lastPrinted>
  <dcterms:created xsi:type="dcterms:W3CDTF">2020-12-11T13:12:33Z</dcterms:created>
  <dcterms:modified xsi:type="dcterms:W3CDTF">2021-03-09T07:02:40Z</dcterms:modified>
</cp:coreProperties>
</file>